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vavra\Desktop\Nákup mediálního prostoru - schvalování\Profil zadavatele\Zadávací dokumentace\"/>
    </mc:Choice>
  </mc:AlternateContent>
  <bookViews>
    <workbookView xWindow="0" yWindow="60" windowWidth="28800" windowHeight="12075" activeTab="3"/>
  </bookViews>
  <sheets>
    <sheet name="Printy" sheetId="1" r:id="rId1"/>
    <sheet name="Web reklama" sheetId="2" r:id="rId2"/>
    <sheet name="OOH" sheetId="3" r:id="rId3"/>
    <sheet name="Celkem" sheetId="4" r:id="rId4"/>
  </sheets>
  <definedNames>
    <definedName name="_xlnm._FilterDatabase" localSheetId="0" hidden="1">Printy!$A$3:$I$37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3" l="1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F34" i="3" s="1"/>
  <c r="H5" i="3"/>
  <c r="H4" i="3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J30" i="2" s="1"/>
  <c r="L4" i="2"/>
  <c r="K37" i="1"/>
  <c r="K36" i="1"/>
  <c r="K34" i="1"/>
  <c r="K35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I39" i="1" s="1"/>
  <c r="K4" i="1"/>
  <c r="B6" i="4" l="1"/>
  <c r="B5" i="4"/>
  <c r="B4" i="4"/>
  <c r="D4" i="4" l="1"/>
  <c r="E4" i="4" s="1"/>
  <c r="B8" i="4"/>
  <c r="D5" i="4"/>
  <c r="E5" i="4" s="1"/>
  <c r="D6" i="4"/>
  <c r="E6" i="4" s="1"/>
  <c r="D8" i="4" l="1"/>
  <c r="E8" i="4"/>
</calcChain>
</file>

<file path=xl/sharedStrings.xml><?xml version="1.0" encoding="utf-8"?>
<sst xmlns="http://schemas.openxmlformats.org/spreadsheetml/2006/main" count="553" uniqueCount="163">
  <si>
    <t>Příloha č. 4.1 -  Tabulka pro výpočet nabídkové ceny (pro část 1.)</t>
  </si>
  <si>
    <t>Typ plochy</t>
  </si>
  <si>
    <t>Médium</t>
  </si>
  <si>
    <t>rozměr</t>
  </si>
  <si>
    <t>barevnost</t>
  </si>
  <si>
    <t>umístění</t>
  </si>
  <si>
    <t>lokace</t>
  </si>
  <si>
    <t>den vydání</t>
  </si>
  <si>
    <t>opakování inzerce</t>
  </si>
  <si>
    <t>Cena v Kč bez DPH</t>
  </si>
  <si>
    <t>Inzerce v tisku</t>
  </si>
  <si>
    <t>5+2</t>
  </si>
  <si>
    <t>celostrana</t>
  </si>
  <si>
    <t>4C</t>
  </si>
  <si>
    <t>vnitřní</t>
  </si>
  <si>
    <t>celostátní</t>
  </si>
  <si>
    <t>1x</t>
  </si>
  <si>
    <t>1/2 strana na šířku</t>
  </si>
  <si>
    <t>vnitřní redakční strana</t>
  </si>
  <si>
    <t>Deník</t>
  </si>
  <si>
    <t>po-čt, so</t>
  </si>
  <si>
    <t>E15</t>
  </si>
  <si>
    <t>Hospodářské noviny</t>
  </si>
  <si>
    <t>Instinkt</t>
  </si>
  <si>
    <t>Lidové noviny</t>
  </si>
  <si>
    <t>Magazín+TV (Příloha deníku Právo)</t>
  </si>
  <si>
    <t>1/4 strana na šířku</t>
  </si>
  <si>
    <t>Metro</t>
  </si>
  <si>
    <t>Praha a Střední Čechy</t>
  </si>
  <si>
    <t>MF DNES</t>
  </si>
  <si>
    <t>po-st, pá-so</t>
  </si>
  <si>
    <t>čtv</t>
  </si>
  <si>
    <t>Právo</t>
  </si>
  <si>
    <t>po-pá</t>
  </si>
  <si>
    <t>Reflex</t>
  </si>
  <si>
    <t>Respekt</t>
  </si>
  <si>
    <t>Sport (noviny)</t>
  </si>
  <si>
    <t>Téma</t>
  </si>
  <si>
    <t>Víkend (Příloha deníku Právo)</t>
  </si>
  <si>
    <t>1/4 strana na šířku (podval)</t>
  </si>
  <si>
    <t>Celkem</t>
  </si>
  <si>
    <t>Název</t>
  </si>
  <si>
    <t>Sezóna</t>
  </si>
  <si>
    <t>Cílení</t>
  </si>
  <si>
    <t>Umístění</t>
  </si>
  <si>
    <t>Formát</t>
  </si>
  <si>
    <t>Imprese/týden</t>
  </si>
  <si>
    <t>Návštěvnost/týden</t>
  </si>
  <si>
    <t>Délka kampaně</t>
  </si>
  <si>
    <t>Cena v Kč za kampaň bez DPH</t>
  </si>
  <si>
    <t>Aktuálně.cz</t>
  </si>
  <si>
    <t>home page</t>
  </si>
  <si>
    <t>branding</t>
  </si>
  <si>
    <t>300.000</t>
  </si>
  <si>
    <t>týden</t>
  </si>
  <si>
    <t>Halfpage 300x600</t>
  </si>
  <si>
    <t>Denik.cz</t>
  </si>
  <si>
    <t>branding exclusive</t>
  </si>
  <si>
    <t>floating</t>
  </si>
  <si>
    <t>Double Big Square 300x600</t>
  </si>
  <si>
    <t>1.100.000</t>
  </si>
  <si>
    <t>E15.cz</t>
  </si>
  <si>
    <t>vysoká sezóna</t>
  </si>
  <si>
    <t>necílená reklama</t>
  </si>
  <si>
    <t>75.000</t>
  </si>
  <si>
    <t>double skycraper 300x600</t>
  </si>
  <si>
    <t xml:space="preserve">75.000 </t>
  </si>
  <si>
    <t>nízká sezóna</t>
  </si>
  <si>
    <t>iDnes.cz (iDnes.cz, Lidovky.cz, Express.cz)</t>
  </si>
  <si>
    <t>2.000.000</t>
  </si>
  <si>
    <t>wide Square 480x300</t>
  </si>
  <si>
    <t>1.000.000</t>
  </si>
  <si>
    <t>1/2 PageAd 300x600</t>
  </si>
  <si>
    <t>IHNED.cz</t>
  </si>
  <si>
    <t>branding (crossplatform)</t>
  </si>
  <si>
    <t>Medium rectangle 300x600 (crossplatform)</t>
  </si>
  <si>
    <t>Novinky.cz</t>
  </si>
  <si>
    <t>2.500.000</t>
  </si>
  <si>
    <t>3.500.000</t>
  </si>
  <si>
    <t>Skyscraper floating 300x600</t>
  </si>
  <si>
    <t>střední sezóna</t>
  </si>
  <si>
    <t>Seznam.cz</t>
  </si>
  <si>
    <t>wallpaper</t>
  </si>
  <si>
    <t>4.000.000</t>
  </si>
  <si>
    <t>4.900.000</t>
  </si>
  <si>
    <t>Skyscraper 300x600</t>
  </si>
  <si>
    <t>Žena.cz</t>
  </si>
  <si>
    <t>Počet ks*</t>
  </si>
  <si>
    <t>formát</t>
  </si>
  <si>
    <t>délka kampaně</t>
  </si>
  <si>
    <t>DEP (digitální elektronický panel) - Národní třída</t>
  </si>
  <si>
    <t>42 ks</t>
  </si>
  <si>
    <t>Národní třída</t>
  </si>
  <si>
    <t>Rámečky metro A</t>
  </si>
  <si>
    <t>50 ks</t>
  </si>
  <si>
    <t>metro trasa A</t>
  </si>
  <si>
    <t>14 dní</t>
  </si>
  <si>
    <t>Rámečky metro B</t>
  </si>
  <si>
    <t xml:space="preserve">metro trasa B </t>
  </si>
  <si>
    <t>Rámečky metro C</t>
  </si>
  <si>
    <t>metro trasa C</t>
  </si>
  <si>
    <t>Rámečky metro A, B, C</t>
  </si>
  <si>
    <t>metro trasa A, B, C</t>
  </si>
  <si>
    <t>RÁMEČKY B1</t>
  </si>
  <si>
    <t xml:space="preserve">metro </t>
  </si>
  <si>
    <t>70 x 100 cm</t>
  </si>
  <si>
    <t>Twin Národní třída</t>
  </si>
  <si>
    <t>12 ks</t>
  </si>
  <si>
    <t>Variaposter</t>
  </si>
  <si>
    <t>165 ks</t>
  </si>
  <si>
    <t>Česká republika</t>
  </si>
  <si>
    <t>252 x 119 cm</t>
  </si>
  <si>
    <t>85 ks</t>
  </si>
  <si>
    <t xml:space="preserve">vlaková nádraží Praha a okolí </t>
  </si>
  <si>
    <t>25 ks</t>
  </si>
  <si>
    <t>Plzeňsko</t>
  </si>
  <si>
    <t>37 ks</t>
  </si>
  <si>
    <t>Severní Čechy</t>
  </si>
  <si>
    <t>40 ks</t>
  </si>
  <si>
    <t>Východní Čechy</t>
  </si>
  <si>
    <t>60 ks</t>
  </si>
  <si>
    <t>Severní Morava</t>
  </si>
  <si>
    <t>69 ks</t>
  </si>
  <si>
    <t>Střední Morava</t>
  </si>
  <si>
    <t>48 ks</t>
  </si>
  <si>
    <t>Jižní Morava</t>
  </si>
  <si>
    <t>Rámečky ve vlaku</t>
  </si>
  <si>
    <t>500 ks</t>
  </si>
  <si>
    <t>Depo Praha</t>
  </si>
  <si>
    <t>49 x 49 cm</t>
  </si>
  <si>
    <t>28 dní</t>
  </si>
  <si>
    <t>150 ks</t>
  </si>
  <si>
    <t>Depo Ostrava</t>
  </si>
  <si>
    <t>100 ks</t>
  </si>
  <si>
    <t>Depo Olomouc</t>
  </si>
  <si>
    <t>Depo Brno</t>
  </si>
  <si>
    <t>300 ks</t>
  </si>
  <si>
    <t>Depo Plzeň</t>
  </si>
  <si>
    <t>200 ks</t>
  </si>
  <si>
    <t>Depo Česká Třebová</t>
  </si>
  <si>
    <t>Depo České Budějovice</t>
  </si>
  <si>
    <t>QS folie tramvaje Praha</t>
  </si>
  <si>
    <t>1 ks</t>
  </si>
  <si>
    <t>vozovna Hloubětín</t>
  </si>
  <si>
    <t>220 x 60 cm</t>
  </si>
  <si>
    <t>měsíc</t>
  </si>
  <si>
    <t>vozovna Kobylisy</t>
  </si>
  <si>
    <t>vozovna Motol</t>
  </si>
  <si>
    <t>vozovna Pankrác</t>
  </si>
  <si>
    <t>vozovna Strašnice</t>
  </si>
  <si>
    <t>vozovna Žižkov</t>
  </si>
  <si>
    <t>vozovna Vokovice</t>
  </si>
  <si>
    <t>Celková nabídková cena</t>
  </si>
  <si>
    <t>Sazba DPH</t>
  </si>
  <si>
    <t>DPH</t>
  </si>
  <si>
    <t>Celková nabídková cena s DPH</t>
  </si>
  <si>
    <t>Printy</t>
  </si>
  <si>
    <t>Web reklama</t>
  </si>
  <si>
    <t>OOH</t>
  </si>
  <si>
    <t>předpokládaný počet jednotek za 2 roky</t>
  </si>
  <si>
    <t>Cena bez DPH za předpokládaný počet jednotek za 2 roky</t>
  </si>
  <si>
    <t>*Dodavatel naceňuje daný počet kusů jako celek tj. jednotku, počet kusů je uveden na základě kampaně, kterou zadavatel v rámci plnění požaduje (např.  Položka Rámečky metro A s 50 ks znamená, že zadavatel požaduje uvést cenu za 50 ks rámečku v metru A, nikoliv cena za 1 ks rámečku v metru A)</t>
  </si>
  <si>
    <t>106 x 19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</si>
</sst>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1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0" borderId="1" xfId="0" applyFill="1" applyBorder="1"/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/>
    <xf numFmtId="16" fontId="0" fillId="0" borderId="1" xfId="0" applyNumberFormat="1" applyFont="1" applyFill="1" applyBorder="1"/>
    <xf numFmtId="0" fontId="0" fillId="0" borderId="0" xfId="0" applyFill="1"/>
    <xf numFmtId="1" fontId="0" fillId="0" borderId="1" xfId="0" applyNumberFormat="1" applyFill="1" applyBorder="1"/>
    <xf numFmtId="0" fontId="0" fillId="0" borderId="1" xfId="0" applyBorder="1" applyAlignment="1">
      <alignment horizontal="left"/>
    </xf>
    <xf numFmtId="0" fontId="0" fillId="0" borderId="2" xfId="0" applyBorder="1"/>
    <xf numFmtId="3" fontId="0" fillId="0" borderId="2" xfId="0" applyNumberFormat="1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Fill="1" applyBorder="1"/>
    <xf numFmtId="1" fontId="0" fillId="0" borderId="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9" xfId="0" applyFill="1" applyBorder="1"/>
    <xf numFmtId="1" fontId="0" fillId="0" borderId="9" xfId="0" applyNumberFormat="1" applyBorder="1"/>
    <xf numFmtId="1" fontId="0" fillId="0" borderId="5" xfId="0" applyNumberFormat="1" applyFill="1" applyBorder="1"/>
    <xf numFmtId="1" fontId="0" fillId="0" borderId="9" xfId="0" applyNumberFormat="1" applyFill="1" applyBorder="1"/>
    <xf numFmtId="0" fontId="0" fillId="0" borderId="10" xfId="0" applyBorder="1"/>
    <xf numFmtId="0" fontId="1" fillId="4" borderId="12" xfId="0" applyFont="1" applyFill="1" applyBorder="1" applyAlignment="1">
      <alignment horizontal="center" vertical="center"/>
    </xf>
    <xf numFmtId="164" fontId="1" fillId="4" borderId="13" xfId="0" applyNumberFormat="1" applyFont="1" applyFill="1" applyBorder="1" applyAlignment="1">
      <alignment horizontal="center" vertical="center"/>
    </xf>
    <xf numFmtId="164" fontId="1" fillId="4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164" fontId="0" fillId="5" borderId="15" xfId="0" applyNumberForma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164" fontId="0" fillId="5" borderId="11" xfId="0" applyNumberFormat="1" applyFill="1" applyBorder="1" applyAlignment="1">
      <alignment horizontal="center" vertical="center"/>
    </xf>
    <xf numFmtId="164" fontId="1" fillId="7" borderId="11" xfId="0" applyNumberFormat="1" applyFont="1" applyFill="1" applyBorder="1" applyAlignment="1">
      <alignment horizontal="center" vertical="center"/>
    </xf>
    <xf numFmtId="0" fontId="1" fillId="2" borderId="17" xfId="0" applyFont="1" applyFill="1" applyBorder="1"/>
    <xf numFmtId="0" fontId="1" fillId="2" borderId="5" xfId="0" applyFont="1" applyFill="1" applyBorder="1"/>
    <xf numFmtId="0" fontId="0" fillId="0" borderId="18" xfId="0" applyBorder="1"/>
    <xf numFmtId="0" fontId="0" fillId="0" borderId="18" xfId="0" applyBorder="1" applyAlignment="1">
      <alignment wrapText="1"/>
    </xf>
    <xf numFmtId="0" fontId="0" fillId="0" borderId="20" xfId="0" applyFill="1" applyBorder="1"/>
    <xf numFmtId="0" fontId="0" fillId="0" borderId="20" xfId="0" applyBorder="1"/>
    <xf numFmtId="0" fontId="1" fillId="2" borderId="3" xfId="0" applyFont="1" applyFill="1" applyBorder="1"/>
    <xf numFmtId="0" fontId="1" fillId="2" borderId="22" xfId="0" applyFont="1" applyFill="1" applyBorder="1"/>
    <xf numFmtId="1" fontId="1" fillId="2" borderId="22" xfId="0" applyNumberFormat="1" applyFont="1" applyFill="1" applyBorder="1"/>
    <xf numFmtId="0" fontId="1" fillId="2" borderId="23" xfId="0" applyFont="1" applyFill="1" applyBorder="1"/>
    <xf numFmtId="0" fontId="1" fillId="0" borderId="18" xfId="0" applyFont="1" applyFill="1" applyBorder="1"/>
    <xf numFmtId="0" fontId="0" fillId="0" borderId="18" xfId="0" applyFont="1" applyFill="1" applyBorder="1"/>
    <xf numFmtId="0" fontId="0" fillId="0" borderId="18" xfId="0" applyFill="1" applyBorder="1"/>
    <xf numFmtId="0" fontId="2" fillId="0" borderId="18" xfId="0" applyFont="1" applyFill="1" applyBorder="1"/>
    <xf numFmtId="0" fontId="2" fillId="0" borderId="25" xfId="0" applyFont="1" applyFill="1" applyBorder="1"/>
    <xf numFmtId="0" fontId="0" fillId="0" borderId="9" xfId="0" applyFont="1" applyFill="1" applyBorder="1" applyAlignment="1">
      <alignment vertical="top" wrapText="1"/>
    </xf>
    <xf numFmtId="0" fontId="0" fillId="0" borderId="9" xfId="0" applyFont="1" applyFill="1" applyBorder="1"/>
    <xf numFmtId="0" fontId="1" fillId="2" borderId="26" xfId="0" applyFont="1" applyFill="1" applyBorder="1"/>
    <xf numFmtId="0" fontId="1" fillId="2" borderId="1" xfId="0" applyFont="1" applyFill="1" applyBorder="1" applyAlignment="1">
      <alignment wrapText="1"/>
    </xf>
    <xf numFmtId="0" fontId="0" fillId="0" borderId="2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2" borderId="22" xfId="0" applyFont="1" applyFill="1" applyBorder="1" applyAlignment="1">
      <alignment wrapText="1"/>
    </xf>
    <xf numFmtId="0" fontId="1" fillId="2" borderId="23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7" xfId="0" applyBorder="1"/>
    <xf numFmtId="0" fontId="0" fillId="0" borderId="5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0" fillId="3" borderId="30" xfId="0" applyNumberFormat="1" applyFill="1" applyBorder="1" applyAlignment="1" applyProtection="1">
      <alignment horizontal="center" vertical="center"/>
      <protection locked="0"/>
    </xf>
    <xf numFmtId="164" fontId="0" fillId="3" borderId="28" xfId="0" applyNumberFormat="1" applyFill="1" applyBorder="1" applyAlignment="1" applyProtection="1">
      <alignment horizontal="center" vertical="center"/>
      <protection locked="0"/>
    </xf>
    <xf numFmtId="164" fontId="0" fillId="3" borderId="29" xfId="0" applyNumberFormat="1" applyFill="1" applyBorder="1" applyAlignment="1" applyProtection="1">
      <alignment horizontal="center" vertical="center"/>
      <protection locked="0"/>
    </xf>
    <xf numFmtId="164" fontId="0" fillId="3" borderId="6" xfId="0" applyNumberFormat="1" applyFill="1" applyBorder="1" applyAlignment="1" applyProtection="1">
      <alignment horizontal="center" vertical="center"/>
      <protection locked="0"/>
    </xf>
    <xf numFmtId="164" fontId="0" fillId="3" borderId="24" xfId="0" applyNumberFormat="1" applyFill="1" applyBorder="1" applyAlignment="1" applyProtection="1">
      <alignment horizontal="center" vertical="center"/>
      <protection locked="0"/>
    </xf>
    <xf numFmtId="164" fontId="0" fillId="3" borderId="19" xfId="0" applyNumberFormat="1" applyFill="1" applyBorder="1" applyAlignment="1" applyProtection="1">
      <alignment horizontal="center" vertical="center"/>
      <protection locked="0"/>
    </xf>
    <xf numFmtId="164" fontId="0" fillId="3" borderId="21" xfId="0" applyNumberForma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9" fontId="0" fillId="3" borderId="15" xfId="0" applyNumberFormat="1" applyFill="1" applyBorder="1" applyAlignment="1" applyProtection="1">
      <alignment horizontal="center" vertical="center" wrapText="1"/>
      <protection locked="0"/>
    </xf>
    <xf numFmtId="9" fontId="0" fillId="3" borderId="16" xfId="0" applyNumberForma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I4" sqref="I4:I37"/>
    </sheetView>
  </sheetViews>
  <sheetFormatPr defaultRowHeight="15" x14ac:dyDescent="0.25"/>
  <cols>
    <col min="1" max="1" width="24.5703125" bestFit="1" customWidth="1"/>
    <col min="2" max="2" width="32.28515625" customWidth="1"/>
    <col min="3" max="3" width="25.140625" bestFit="1" customWidth="1"/>
    <col min="4" max="4" width="9.85546875" bestFit="1" customWidth="1"/>
    <col min="5" max="5" width="24.85546875" customWidth="1"/>
    <col min="6" max="6" width="44" bestFit="1" customWidth="1"/>
    <col min="7" max="7" width="13" bestFit="1" customWidth="1"/>
    <col min="8" max="8" width="18.5703125" customWidth="1"/>
    <col min="9" max="9" width="25.5703125" bestFit="1" customWidth="1"/>
    <col min="10" max="10" width="20.28515625" customWidth="1"/>
    <col min="11" max="11" width="24.28515625" customWidth="1"/>
  </cols>
  <sheetData>
    <row r="1" spans="1:11" x14ac:dyDescent="0.25">
      <c r="A1" s="81" t="s">
        <v>0</v>
      </c>
      <c r="B1" s="81"/>
      <c r="C1" s="81"/>
      <c r="D1" s="81"/>
      <c r="E1" s="81"/>
      <c r="F1" s="81"/>
      <c r="G1" s="81"/>
      <c r="H1" s="81"/>
      <c r="I1" s="81"/>
    </row>
    <row r="2" spans="1:11" ht="15.75" thickBot="1" x14ac:dyDescent="0.3"/>
    <row r="3" spans="1:11" ht="45" x14ac:dyDescent="0.25">
      <c r="A3" s="40" t="s">
        <v>1</v>
      </c>
      <c r="B3" s="41" t="s">
        <v>2</v>
      </c>
      <c r="C3" s="41" t="s">
        <v>3</v>
      </c>
      <c r="D3" s="41" t="s">
        <v>4</v>
      </c>
      <c r="E3" s="41" t="s">
        <v>5</v>
      </c>
      <c r="F3" s="47" t="s">
        <v>6</v>
      </c>
      <c r="G3" s="47" t="s">
        <v>7</v>
      </c>
      <c r="H3" s="47" t="s">
        <v>8</v>
      </c>
      <c r="I3" s="57" t="s">
        <v>9</v>
      </c>
      <c r="J3" s="58" t="s">
        <v>159</v>
      </c>
      <c r="K3" s="58" t="s">
        <v>160</v>
      </c>
    </row>
    <row r="4" spans="1:11" x14ac:dyDescent="0.25">
      <c r="A4" s="50" t="s">
        <v>10</v>
      </c>
      <c r="B4" s="5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/>
      <c r="H4" s="6" t="s">
        <v>16</v>
      </c>
      <c r="I4" s="79">
        <v>0</v>
      </c>
      <c r="J4" s="59">
        <v>4</v>
      </c>
      <c r="K4" s="62">
        <f t="shared" ref="K4:K21" si="0">J4*I4</f>
        <v>0</v>
      </c>
    </row>
    <row r="5" spans="1:11" x14ac:dyDescent="0.25">
      <c r="A5" s="51"/>
      <c r="B5" s="5" t="s">
        <v>11</v>
      </c>
      <c r="C5" s="6" t="s">
        <v>17</v>
      </c>
      <c r="D5" s="6" t="s">
        <v>13</v>
      </c>
      <c r="E5" s="6" t="s">
        <v>18</v>
      </c>
      <c r="F5" s="6" t="s">
        <v>15</v>
      </c>
      <c r="G5" s="6"/>
      <c r="H5" s="6" t="s">
        <v>16</v>
      </c>
      <c r="I5" s="79">
        <v>0</v>
      </c>
      <c r="J5" s="60">
        <v>8</v>
      </c>
      <c r="K5" s="62">
        <f t="shared" si="0"/>
        <v>0</v>
      </c>
    </row>
    <row r="6" spans="1:11" x14ac:dyDescent="0.25">
      <c r="A6" s="51"/>
      <c r="B6" s="5" t="s">
        <v>19</v>
      </c>
      <c r="C6" s="6" t="s">
        <v>12</v>
      </c>
      <c r="D6" s="6" t="s">
        <v>13</v>
      </c>
      <c r="E6" s="6" t="s">
        <v>14</v>
      </c>
      <c r="F6" s="6" t="s">
        <v>15</v>
      </c>
      <c r="G6" s="6" t="s">
        <v>20</v>
      </c>
      <c r="H6" s="6" t="s">
        <v>16</v>
      </c>
      <c r="I6" s="79">
        <v>0</v>
      </c>
      <c r="J6" s="60">
        <v>4</v>
      </c>
      <c r="K6" s="62">
        <f t="shared" si="0"/>
        <v>0</v>
      </c>
    </row>
    <row r="7" spans="1:11" x14ac:dyDescent="0.25">
      <c r="A7" s="51"/>
      <c r="B7" s="5" t="s">
        <v>19</v>
      </c>
      <c r="C7" s="6" t="s">
        <v>17</v>
      </c>
      <c r="D7" s="6" t="s">
        <v>13</v>
      </c>
      <c r="E7" s="6" t="s">
        <v>18</v>
      </c>
      <c r="F7" s="6" t="s">
        <v>15</v>
      </c>
      <c r="G7" s="6" t="s">
        <v>20</v>
      </c>
      <c r="H7" s="6" t="s">
        <v>16</v>
      </c>
      <c r="I7" s="79">
        <v>0</v>
      </c>
      <c r="J7" s="60">
        <v>10</v>
      </c>
      <c r="K7" s="62">
        <f t="shared" si="0"/>
        <v>0</v>
      </c>
    </row>
    <row r="8" spans="1:11" x14ac:dyDescent="0.25">
      <c r="A8" s="51"/>
      <c r="B8" s="4" t="s">
        <v>21</v>
      </c>
      <c r="C8" s="6" t="s">
        <v>12</v>
      </c>
      <c r="D8" s="6" t="s">
        <v>13</v>
      </c>
      <c r="E8" s="6" t="s">
        <v>14</v>
      </c>
      <c r="F8" s="6" t="s">
        <v>15</v>
      </c>
      <c r="G8" s="6"/>
      <c r="H8" s="6" t="s">
        <v>16</v>
      </c>
      <c r="I8" s="79">
        <v>0</v>
      </c>
      <c r="J8" s="61">
        <v>4</v>
      </c>
      <c r="K8" s="62">
        <f t="shared" si="0"/>
        <v>0</v>
      </c>
    </row>
    <row r="9" spans="1:11" x14ac:dyDescent="0.25">
      <c r="A9" s="51"/>
      <c r="B9" s="4" t="s">
        <v>21</v>
      </c>
      <c r="C9" s="6" t="s">
        <v>17</v>
      </c>
      <c r="D9" s="6" t="s">
        <v>13</v>
      </c>
      <c r="E9" s="6" t="s">
        <v>18</v>
      </c>
      <c r="F9" s="6" t="s">
        <v>15</v>
      </c>
      <c r="G9" s="6"/>
      <c r="H9" s="6" t="s">
        <v>16</v>
      </c>
      <c r="I9" s="79">
        <v>0</v>
      </c>
      <c r="J9" s="61">
        <v>6</v>
      </c>
      <c r="K9" s="62">
        <f t="shared" si="0"/>
        <v>0</v>
      </c>
    </row>
    <row r="10" spans="1:11" x14ac:dyDescent="0.25">
      <c r="A10" s="51"/>
      <c r="B10" s="5" t="s">
        <v>22</v>
      </c>
      <c r="C10" s="6" t="s">
        <v>12</v>
      </c>
      <c r="D10" s="6" t="s">
        <v>13</v>
      </c>
      <c r="E10" s="6" t="s">
        <v>14</v>
      </c>
      <c r="F10" s="6" t="s">
        <v>15</v>
      </c>
      <c r="G10" s="6"/>
      <c r="H10" s="6" t="s">
        <v>16</v>
      </c>
      <c r="I10" s="79">
        <v>0</v>
      </c>
      <c r="J10" s="61">
        <v>4</v>
      </c>
      <c r="K10" s="62">
        <f t="shared" si="0"/>
        <v>0</v>
      </c>
    </row>
    <row r="11" spans="1:11" x14ac:dyDescent="0.25">
      <c r="A11" s="51"/>
      <c r="B11" s="5" t="s">
        <v>22</v>
      </c>
      <c r="C11" s="6" t="s">
        <v>17</v>
      </c>
      <c r="D11" s="6" t="s">
        <v>13</v>
      </c>
      <c r="E11" s="6" t="s">
        <v>18</v>
      </c>
      <c r="F11" s="6" t="s">
        <v>15</v>
      </c>
      <c r="G11" s="6"/>
      <c r="H11" s="6" t="s">
        <v>16</v>
      </c>
      <c r="I11" s="79">
        <v>0</v>
      </c>
      <c r="J11" s="61">
        <v>8</v>
      </c>
      <c r="K11" s="62">
        <f t="shared" si="0"/>
        <v>0</v>
      </c>
    </row>
    <row r="12" spans="1:11" x14ac:dyDescent="0.25">
      <c r="A12" s="51"/>
      <c r="B12" s="4" t="s">
        <v>23</v>
      </c>
      <c r="C12" s="6" t="s">
        <v>12</v>
      </c>
      <c r="D12" s="6" t="s">
        <v>13</v>
      </c>
      <c r="E12" s="6" t="s">
        <v>14</v>
      </c>
      <c r="F12" s="6" t="s">
        <v>15</v>
      </c>
      <c r="G12" s="6"/>
      <c r="H12" s="6" t="s">
        <v>16</v>
      </c>
      <c r="I12" s="79">
        <v>0</v>
      </c>
      <c r="J12" s="61">
        <v>4</v>
      </c>
      <c r="K12" s="62">
        <f t="shared" si="0"/>
        <v>0</v>
      </c>
    </row>
    <row r="13" spans="1:11" x14ac:dyDescent="0.25">
      <c r="A13" s="51"/>
      <c r="B13" s="4" t="s">
        <v>23</v>
      </c>
      <c r="C13" s="6" t="s">
        <v>17</v>
      </c>
      <c r="D13" s="6" t="s">
        <v>13</v>
      </c>
      <c r="E13" s="6" t="s">
        <v>18</v>
      </c>
      <c r="F13" s="6" t="s">
        <v>15</v>
      </c>
      <c r="G13" s="6"/>
      <c r="H13" s="6" t="s">
        <v>16</v>
      </c>
      <c r="I13" s="79">
        <v>0</v>
      </c>
      <c r="J13" s="61">
        <v>6</v>
      </c>
      <c r="K13" s="62">
        <f t="shared" si="0"/>
        <v>0</v>
      </c>
    </row>
    <row r="14" spans="1:11" x14ac:dyDescent="0.25">
      <c r="A14" s="51"/>
      <c r="B14" s="6" t="s">
        <v>24</v>
      </c>
      <c r="C14" s="6" t="s">
        <v>12</v>
      </c>
      <c r="D14" s="6" t="s">
        <v>13</v>
      </c>
      <c r="E14" s="6" t="s">
        <v>14</v>
      </c>
      <c r="F14" s="6" t="s">
        <v>15</v>
      </c>
      <c r="G14" s="6" t="s">
        <v>20</v>
      </c>
      <c r="H14" s="6" t="s">
        <v>16</v>
      </c>
      <c r="I14" s="79">
        <v>0</v>
      </c>
      <c r="J14" s="61">
        <v>5</v>
      </c>
      <c r="K14" s="62">
        <f t="shared" si="0"/>
        <v>0</v>
      </c>
    </row>
    <row r="15" spans="1:11" x14ac:dyDescent="0.25">
      <c r="A15" s="51"/>
      <c r="B15" s="6" t="s">
        <v>24</v>
      </c>
      <c r="C15" s="6" t="s">
        <v>17</v>
      </c>
      <c r="D15" s="6" t="s">
        <v>13</v>
      </c>
      <c r="E15" s="6" t="s">
        <v>18</v>
      </c>
      <c r="F15" s="6" t="s">
        <v>15</v>
      </c>
      <c r="G15" s="6" t="s">
        <v>20</v>
      </c>
      <c r="H15" s="6" t="s">
        <v>16</v>
      </c>
      <c r="I15" s="79">
        <v>0</v>
      </c>
      <c r="J15" s="61">
        <v>8</v>
      </c>
      <c r="K15" s="62">
        <f t="shared" si="0"/>
        <v>0</v>
      </c>
    </row>
    <row r="16" spans="1:11" x14ac:dyDescent="0.25">
      <c r="A16" s="51"/>
      <c r="B16" s="5" t="s">
        <v>25</v>
      </c>
      <c r="C16" s="6" t="s">
        <v>17</v>
      </c>
      <c r="D16" s="6" t="s">
        <v>13</v>
      </c>
      <c r="E16" s="6" t="s">
        <v>18</v>
      </c>
      <c r="F16" s="6" t="s">
        <v>15</v>
      </c>
      <c r="G16" s="6"/>
      <c r="H16" s="6" t="s">
        <v>16</v>
      </c>
      <c r="I16" s="79">
        <v>0</v>
      </c>
      <c r="J16" s="61">
        <v>3</v>
      </c>
      <c r="K16" s="62">
        <f t="shared" si="0"/>
        <v>0</v>
      </c>
    </row>
    <row r="17" spans="1:11" x14ac:dyDescent="0.25">
      <c r="A17" s="51"/>
      <c r="B17" s="5" t="s">
        <v>25</v>
      </c>
      <c r="C17" s="6" t="s">
        <v>26</v>
      </c>
      <c r="D17" s="6" t="s">
        <v>13</v>
      </c>
      <c r="E17" s="6" t="s">
        <v>18</v>
      </c>
      <c r="F17" s="6" t="s">
        <v>15</v>
      </c>
      <c r="G17" s="6"/>
      <c r="H17" s="6" t="s">
        <v>16</v>
      </c>
      <c r="I17" s="79">
        <v>0</v>
      </c>
      <c r="J17" s="61">
        <v>6</v>
      </c>
      <c r="K17" s="62">
        <f t="shared" si="0"/>
        <v>0</v>
      </c>
    </row>
    <row r="18" spans="1:11" x14ac:dyDescent="0.25">
      <c r="A18" s="51"/>
      <c r="B18" s="5" t="s">
        <v>27</v>
      </c>
      <c r="C18" s="6" t="s">
        <v>12</v>
      </c>
      <c r="D18" s="6" t="s">
        <v>13</v>
      </c>
      <c r="E18" s="6" t="s">
        <v>14</v>
      </c>
      <c r="F18" s="6" t="s">
        <v>15</v>
      </c>
      <c r="G18" s="6"/>
      <c r="H18" s="6" t="s">
        <v>16</v>
      </c>
      <c r="I18" s="79">
        <v>0</v>
      </c>
      <c r="J18" s="61">
        <v>4</v>
      </c>
      <c r="K18" s="62">
        <f t="shared" si="0"/>
        <v>0</v>
      </c>
    </row>
    <row r="19" spans="1:11" x14ac:dyDescent="0.25">
      <c r="A19" s="51"/>
      <c r="B19" s="6" t="s">
        <v>27</v>
      </c>
      <c r="C19" s="6" t="s">
        <v>17</v>
      </c>
      <c r="D19" s="6" t="s">
        <v>13</v>
      </c>
      <c r="E19" s="6" t="s">
        <v>18</v>
      </c>
      <c r="F19" s="6" t="s">
        <v>15</v>
      </c>
      <c r="G19" s="6"/>
      <c r="H19" s="6" t="s">
        <v>16</v>
      </c>
      <c r="I19" s="79">
        <v>0</v>
      </c>
      <c r="J19" s="61">
        <v>8</v>
      </c>
      <c r="K19" s="62">
        <f t="shared" si="0"/>
        <v>0</v>
      </c>
    </row>
    <row r="20" spans="1:11" s="8" customFormat="1" x14ac:dyDescent="0.25">
      <c r="A20" s="51"/>
      <c r="B20" s="5" t="s">
        <v>27</v>
      </c>
      <c r="C20" s="6" t="s">
        <v>12</v>
      </c>
      <c r="D20" s="6" t="s">
        <v>13</v>
      </c>
      <c r="E20" s="6" t="s">
        <v>14</v>
      </c>
      <c r="F20" s="6" t="s">
        <v>28</v>
      </c>
      <c r="G20" s="6"/>
      <c r="H20" s="6" t="s">
        <v>16</v>
      </c>
      <c r="I20" s="79">
        <v>0</v>
      </c>
      <c r="J20" s="61">
        <v>4</v>
      </c>
      <c r="K20" s="62">
        <f t="shared" si="0"/>
        <v>0</v>
      </c>
    </row>
    <row r="21" spans="1:11" s="8" customFormat="1" x14ac:dyDescent="0.25">
      <c r="A21" s="51"/>
      <c r="B21" s="6" t="s">
        <v>27</v>
      </c>
      <c r="C21" s="6" t="s">
        <v>17</v>
      </c>
      <c r="D21" s="6" t="s">
        <v>13</v>
      </c>
      <c r="E21" s="6" t="s">
        <v>18</v>
      </c>
      <c r="F21" s="6" t="s">
        <v>28</v>
      </c>
      <c r="G21" s="6"/>
      <c r="H21" s="6" t="s">
        <v>16</v>
      </c>
      <c r="I21" s="79">
        <v>0</v>
      </c>
      <c r="J21" s="61">
        <v>10</v>
      </c>
      <c r="K21" s="62">
        <f t="shared" si="0"/>
        <v>0</v>
      </c>
    </row>
    <row r="22" spans="1:11" x14ac:dyDescent="0.25">
      <c r="A22" s="51"/>
      <c r="B22" s="5" t="s">
        <v>29</v>
      </c>
      <c r="C22" s="6" t="s">
        <v>12</v>
      </c>
      <c r="D22" s="6" t="s">
        <v>13</v>
      </c>
      <c r="E22" s="6" t="s">
        <v>14</v>
      </c>
      <c r="F22" s="6" t="s">
        <v>15</v>
      </c>
      <c r="G22" s="6" t="s">
        <v>30</v>
      </c>
      <c r="H22" s="6" t="s">
        <v>16</v>
      </c>
      <c r="I22" s="79">
        <v>0</v>
      </c>
      <c r="J22" s="60">
        <v>6</v>
      </c>
      <c r="K22" s="62">
        <f t="shared" ref="K22:K27" si="1">J22*I22</f>
        <v>0</v>
      </c>
    </row>
    <row r="23" spans="1:11" x14ac:dyDescent="0.25">
      <c r="A23" s="52"/>
      <c r="B23" s="6" t="s">
        <v>29</v>
      </c>
      <c r="C23" s="6" t="s">
        <v>17</v>
      </c>
      <c r="D23" s="6" t="s">
        <v>13</v>
      </c>
      <c r="E23" s="6" t="s">
        <v>18</v>
      </c>
      <c r="F23" s="6" t="s">
        <v>15</v>
      </c>
      <c r="G23" s="6" t="s">
        <v>30</v>
      </c>
      <c r="H23" s="6" t="s">
        <v>16</v>
      </c>
      <c r="I23" s="79">
        <v>0</v>
      </c>
      <c r="J23" s="60">
        <v>10</v>
      </c>
      <c r="K23" s="62">
        <f t="shared" si="1"/>
        <v>0</v>
      </c>
    </row>
    <row r="24" spans="1:11" x14ac:dyDescent="0.25">
      <c r="A24" s="51"/>
      <c r="B24" s="5" t="s">
        <v>29</v>
      </c>
      <c r="C24" s="6" t="s">
        <v>12</v>
      </c>
      <c r="D24" s="6" t="s">
        <v>13</v>
      </c>
      <c r="E24" s="6" t="s">
        <v>14</v>
      </c>
      <c r="F24" s="6" t="s">
        <v>15</v>
      </c>
      <c r="G24" s="6" t="s">
        <v>31</v>
      </c>
      <c r="H24" s="6" t="s">
        <v>16</v>
      </c>
      <c r="I24" s="79">
        <v>0</v>
      </c>
      <c r="J24" s="60">
        <v>2</v>
      </c>
      <c r="K24" s="62">
        <f t="shared" si="1"/>
        <v>0</v>
      </c>
    </row>
    <row r="25" spans="1:11" x14ac:dyDescent="0.25">
      <c r="A25" s="52"/>
      <c r="B25" s="6" t="s">
        <v>29</v>
      </c>
      <c r="C25" s="6" t="s">
        <v>17</v>
      </c>
      <c r="D25" s="6" t="s">
        <v>13</v>
      </c>
      <c r="E25" s="6" t="s">
        <v>18</v>
      </c>
      <c r="F25" s="6" t="s">
        <v>15</v>
      </c>
      <c r="G25" s="6" t="s">
        <v>31</v>
      </c>
      <c r="H25" s="6" t="s">
        <v>16</v>
      </c>
      <c r="I25" s="79">
        <v>0</v>
      </c>
      <c r="J25" s="60">
        <v>4</v>
      </c>
      <c r="K25" s="62">
        <f t="shared" si="1"/>
        <v>0</v>
      </c>
    </row>
    <row r="26" spans="1:11" x14ac:dyDescent="0.25">
      <c r="A26" s="52"/>
      <c r="B26" s="5" t="s">
        <v>32</v>
      </c>
      <c r="C26" s="6" t="s">
        <v>12</v>
      </c>
      <c r="D26" s="6" t="s">
        <v>13</v>
      </c>
      <c r="E26" s="6" t="s">
        <v>14</v>
      </c>
      <c r="F26" s="6" t="s">
        <v>15</v>
      </c>
      <c r="G26" s="6" t="s">
        <v>33</v>
      </c>
      <c r="H26" s="6" t="s">
        <v>16</v>
      </c>
      <c r="I26" s="79">
        <v>0</v>
      </c>
      <c r="J26" s="60">
        <v>4</v>
      </c>
      <c r="K26" s="62">
        <f t="shared" si="1"/>
        <v>0</v>
      </c>
    </row>
    <row r="27" spans="1:11" x14ac:dyDescent="0.25">
      <c r="A27" s="52"/>
      <c r="B27" s="5" t="s">
        <v>32</v>
      </c>
      <c r="C27" s="6" t="s">
        <v>17</v>
      </c>
      <c r="D27" s="6" t="s">
        <v>13</v>
      </c>
      <c r="E27" s="6" t="s">
        <v>18</v>
      </c>
      <c r="F27" s="6" t="s">
        <v>15</v>
      </c>
      <c r="G27" s="6" t="s">
        <v>33</v>
      </c>
      <c r="H27" s="6" t="s">
        <v>16</v>
      </c>
      <c r="I27" s="79">
        <v>0</v>
      </c>
      <c r="J27" s="60">
        <v>8</v>
      </c>
      <c r="K27" s="62">
        <f t="shared" si="1"/>
        <v>0</v>
      </c>
    </row>
    <row r="28" spans="1:11" x14ac:dyDescent="0.25">
      <c r="A28" s="53"/>
      <c r="B28" s="4" t="s">
        <v>34</v>
      </c>
      <c r="C28" s="6" t="s">
        <v>12</v>
      </c>
      <c r="D28" s="6" t="s">
        <v>13</v>
      </c>
      <c r="E28" s="6" t="s">
        <v>14</v>
      </c>
      <c r="F28" s="6" t="s">
        <v>15</v>
      </c>
      <c r="G28" s="6"/>
      <c r="H28" s="6" t="s">
        <v>16</v>
      </c>
      <c r="I28" s="79">
        <v>0</v>
      </c>
      <c r="J28" s="60">
        <v>3</v>
      </c>
      <c r="K28" s="62">
        <f t="shared" ref="K28:K37" si="2">J28*I28</f>
        <v>0</v>
      </c>
    </row>
    <row r="29" spans="1:11" x14ac:dyDescent="0.25">
      <c r="A29" s="53"/>
      <c r="B29" s="4" t="s">
        <v>34</v>
      </c>
      <c r="C29" s="6" t="s">
        <v>17</v>
      </c>
      <c r="D29" s="6" t="s">
        <v>13</v>
      </c>
      <c r="E29" s="6" t="s">
        <v>18</v>
      </c>
      <c r="F29" s="6" t="s">
        <v>15</v>
      </c>
      <c r="G29" s="6"/>
      <c r="H29" s="6" t="s">
        <v>16</v>
      </c>
      <c r="I29" s="79">
        <v>0</v>
      </c>
      <c r="J29" s="60">
        <v>5</v>
      </c>
      <c r="K29" s="62">
        <f t="shared" si="2"/>
        <v>0</v>
      </c>
    </row>
    <row r="30" spans="1:11" x14ac:dyDescent="0.25">
      <c r="A30" s="53"/>
      <c r="B30" s="4" t="s">
        <v>35</v>
      </c>
      <c r="C30" s="6" t="s">
        <v>12</v>
      </c>
      <c r="D30" s="6" t="s">
        <v>13</v>
      </c>
      <c r="E30" s="6" t="s">
        <v>14</v>
      </c>
      <c r="F30" s="6" t="s">
        <v>15</v>
      </c>
      <c r="G30" s="6"/>
      <c r="H30" s="6" t="s">
        <v>16</v>
      </c>
      <c r="I30" s="79">
        <v>0</v>
      </c>
      <c r="J30" s="60">
        <v>3</v>
      </c>
      <c r="K30" s="62">
        <f t="shared" si="2"/>
        <v>0</v>
      </c>
    </row>
    <row r="31" spans="1:11" x14ac:dyDescent="0.25">
      <c r="A31" s="53"/>
      <c r="B31" s="4" t="s">
        <v>35</v>
      </c>
      <c r="C31" s="6" t="s">
        <v>17</v>
      </c>
      <c r="D31" s="6" t="s">
        <v>13</v>
      </c>
      <c r="E31" s="6" t="s">
        <v>18</v>
      </c>
      <c r="F31" s="6" t="s">
        <v>15</v>
      </c>
      <c r="G31" s="6"/>
      <c r="H31" s="6" t="s">
        <v>16</v>
      </c>
      <c r="I31" s="79">
        <v>0</v>
      </c>
      <c r="J31" s="60">
        <v>5</v>
      </c>
      <c r="K31" s="62">
        <f t="shared" si="2"/>
        <v>0</v>
      </c>
    </row>
    <row r="32" spans="1:11" x14ac:dyDescent="0.25">
      <c r="A32" s="53"/>
      <c r="B32" s="5" t="s">
        <v>36</v>
      </c>
      <c r="C32" s="7" t="s">
        <v>12</v>
      </c>
      <c r="D32" s="6" t="s">
        <v>13</v>
      </c>
      <c r="E32" s="6" t="s">
        <v>14</v>
      </c>
      <c r="F32" s="6" t="s">
        <v>15</v>
      </c>
      <c r="G32" s="6" t="s">
        <v>20</v>
      </c>
      <c r="H32" s="6" t="s">
        <v>16</v>
      </c>
      <c r="I32" s="79">
        <v>0</v>
      </c>
      <c r="J32" s="60">
        <v>6</v>
      </c>
      <c r="K32" s="62">
        <f t="shared" si="2"/>
        <v>0</v>
      </c>
    </row>
    <row r="33" spans="1:11" x14ac:dyDescent="0.25">
      <c r="A33" s="53"/>
      <c r="B33" s="5" t="s">
        <v>36</v>
      </c>
      <c r="C33" s="6" t="s">
        <v>17</v>
      </c>
      <c r="D33" s="6" t="s">
        <v>13</v>
      </c>
      <c r="E33" s="6" t="s">
        <v>18</v>
      </c>
      <c r="F33" s="6" t="s">
        <v>15</v>
      </c>
      <c r="G33" s="6" t="s">
        <v>20</v>
      </c>
      <c r="H33" s="6" t="s">
        <v>16</v>
      </c>
      <c r="I33" s="79">
        <v>0</v>
      </c>
      <c r="J33" s="60">
        <v>10</v>
      </c>
      <c r="K33" s="62">
        <f t="shared" si="2"/>
        <v>0</v>
      </c>
    </row>
    <row r="34" spans="1:11" x14ac:dyDescent="0.25">
      <c r="A34" s="53"/>
      <c r="B34" s="4" t="s">
        <v>37</v>
      </c>
      <c r="C34" s="6" t="s">
        <v>12</v>
      </c>
      <c r="D34" s="6" t="s">
        <v>13</v>
      </c>
      <c r="E34" s="6" t="s">
        <v>14</v>
      </c>
      <c r="F34" s="6" t="s">
        <v>15</v>
      </c>
      <c r="G34" s="6"/>
      <c r="H34" s="6" t="s">
        <v>16</v>
      </c>
      <c r="I34" s="79">
        <v>0</v>
      </c>
      <c r="J34" s="60">
        <v>3</v>
      </c>
      <c r="K34" s="62">
        <f t="shared" si="2"/>
        <v>0</v>
      </c>
    </row>
    <row r="35" spans="1:11" x14ac:dyDescent="0.25">
      <c r="A35" s="53"/>
      <c r="B35" s="4" t="s">
        <v>37</v>
      </c>
      <c r="C35" s="6" t="s">
        <v>17</v>
      </c>
      <c r="D35" s="6" t="s">
        <v>13</v>
      </c>
      <c r="E35" s="6" t="s">
        <v>18</v>
      </c>
      <c r="F35" s="6" t="s">
        <v>15</v>
      </c>
      <c r="G35" s="6"/>
      <c r="H35" s="6" t="s">
        <v>16</v>
      </c>
      <c r="I35" s="79">
        <v>0</v>
      </c>
      <c r="J35" s="60">
        <v>6</v>
      </c>
      <c r="K35" s="62">
        <f t="shared" si="2"/>
        <v>0</v>
      </c>
    </row>
    <row r="36" spans="1:11" x14ac:dyDescent="0.25">
      <c r="A36" s="53"/>
      <c r="B36" s="5" t="s">
        <v>38</v>
      </c>
      <c r="C36" s="6" t="s">
        <v>17</v>
      </c>
      <c r="D36" s="6" t="s">
        <v>13</v>
      </c>
      <c r="E36" s="6" t="s">
        <v>18</v>
      </c>
      <c r="F36" s="6" t="s">
        <v>15</v>
      </c>
      <c r="G36" s="6"/>
      <c r="H36" s="6" t="s">
        <v>16</v>
      </c>
      <c r="I36" s="79">
        <v>0</v>
      </c>
      <c r="J36" s="60">
        <v>1</v>
      </c>
      <c r="K36" s="62">
        <f t="shared" si="2"/>
        <v>0</v>
      </c>
    </row>
    <row r="37" spans="1:11" ht="15.75" thickBot="1" x14ac:dyDescent="0.3">
      <c r="A37" s="54"/>
      <c r="B37" s="55" t="s">
        <v>38</v>
      </c>
      <c r="C37" s="56" t="s">
        <v>39</v>
      </c>
      <c r="D37" s="56" t="s">
        <v>13</v>
      </c>
      <c r="E37" s="56" t="s">
        <v>18</v>
      </c>
      <c r="F37" s="56" t="s">
        <v>15</v>
      </c>
      <c r="G37" s="56"/>
      <c r="H37" s="56" t="s">
        <v>16</v>
      </c>
      <c r="I37" s="80">
        <v>0</v>
      </c>
      <c r="J37" s="60">
        <v>1</v>
      </c>
      <c r="K37" s="62">
        <f t="shared" si="2"/>
        <v>0</v>
      </c>
    </row>
    <row r="38" spans="1:11" ht="15.75" thickBot="1" x14ac:dyDescent="0.3"/>
    <row r="39" spans="1:11" ht="15.75" thickBot="1" x14ac:dyDescent="0.3">
      <c r="H39" s="27" t="s">
        <v>40</v>
      </c>
      <c r="I39" s="29">
        <f>SUM(K4:K37)</f>
        <v>0</v>
      </c>
    </row>
  </sheetData>
  <sheetProtection algorithmName="SHA-512" hashValue="bAywLPWoMbtWjC+rj3/0qz9ZNKooRR58aUoxh76IjILYURz7qt74q1GiwK6UQqgC2STW7x1NrOmxIsmzPSBR+g==" saltValue="4zWG8feKXgcs1ufF70TgBg==" spinCount="100000" sheet="1" objects="1" scenarios="1"/>
  <autoFilter ref="A3:I37"/>
  <sortState ref="B2:H61">
    <sortCondition ref="B2"/>
  </sortState>
  <mergeCells count="1">
    <mergeCell ref="A1:I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workbookViewId="0">
      <selection activeCell="J4" sqref="J4:J28"/>
    </sheetView>
  </sheetViews>
  <sheetFormatPr defaultRowHeight="15" x14ac:dyDescent="0.25"/>
  <cols>
    <col min="1" max="1" width="17.28515625" customWidth="1"/>
    <col min="2" max="2" width="38.140625" customWidth="1"/>
    <col min="3" max="4" width="21" customWidth="1"/>
    <col min="5" max="5" width="13" customWidth="1"/>
    <col min="6" max="6" width="39.42578125" customWidth="1"/>
    <col min="7" max="8" width="20.28515625" style="1" customWidth="1"/>
    <col min="9" max="9" width="14.5703125" bestFit="1" customWidth="1"/>
    <col min="10" max="10" width="27.28515625" bestFit="1" customWidth="1"/>
    <col min="11" max="11" width="14.42578125" customWidth="1"/>
    <col min="12" max="12" width="14.7109375" customWidth="1"/>
  </cols>
  <sheetData>
    <row r="1" spans="1:12" x14ac:dyDescent="0.2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</row>
    <row r="2" spans="1:12" ht="15.75" thickBot="1" x14ac:dyDescent="0.3"/>
    <row r="3" spans="1:12" ht="75.75" thickBot="1" x14ac:dyDescent="0.3">
      <c r="A3" s="46" t="s">
        <v>1</v>
      </c>
      <c r="B3" s="47" t="s">
        <v>41</v>
      </c>
      <c r="C3" s="47" t="s">
        <v>42</v>
      </c>
      <c r="D3" s="47" t="s">
        <v>43</v>
      </c>
      <c r="E3" s="47" t="s">
        <v>44</v>
      </c>
      <c r="F3" s="47" t="s">
        <v>45</v>
      </c>
      <c r="G3" s="48" t="s">
        <v>46</v>
      </c>
      <c r="H3" s="48" t="s">
        <v>47</v>
      </c>
      <c r="I3" s="47" t="s">
        <v>48</v>
      </c>
      <c r="J3" s="49" t="s">
        <v>49</v>
      </c>
      <c r="K3" s="58" t="s">
        <v>159</v>
      </c>
      <c r="L3" s="58" t="s">
        <v>160</v>
      </c>
    </row>
    <row r="4" spans="1:12" ht="15.75" thickBot="1" x14ac:dyDescent="0.3">
      <c r="A4" s="14"/>
      <c r="B4" s="15" t="s">
        <v>50</v>
      </c>
      <c r="C4" s="16"/>
      <c r="D4" s="16"/>
      <c r="E4" s="16" t="s">
        <v>51</v>
      </c>
      <c r="F4" s="17" t="s">
        <v>52</v>
      </c>
      <c r="G4" s="18" t="s">
        <v>53</v>
      </c>
      <c r="H4" s="18"/>
      <c r="I4" s="16" t="s">
        <v>54</v>
      </c>
      <c r="J4" s="77">
        <v>0</v>
      </c>
      <c r="K4" s="60">
        <v>4</v>
      </c>
      <c r="L4" s="62">
        <f t="shared" ref="L4:L28" si="0">K4*J4</f>
        <v>0</v>
      </c>
    </row>
    <row r="5" spans="1:12" ht="15.75" thickBot="1" x14ac:dyDescent="0.3">
      <c r="A5" s="19"/>
      <c r="B5" s="20" t="s">
        <v>50</v>
      </c>
      <c r="C5" s="21"/>
      <c r="D5" s="21"/>
      <c r="E5" s="21" t="s">
        <v>51</v>
      </c>
      <c r="F5" s="22" t="s">
        <v>55</v>
      </c>
      <c r="G5" s="23" t="s">
        <v>53</v>
      </c>
      <c r="H5" s="23"/>
      <c r="I5" s="21" t="s">
        <v>54</v>
      </c>
      <c r="J5" s="77">
        <v>0</v>
      </c>
      <c r="K5" s="60">
        <v>8</v>
      </c>
      <c r="L5" s="62">
        <f t="shared" si="0"/>
        <v>0</v>
      </c>
    </row>
    <row r="6" spans="1:12" ht="15.75" thickBot="1" x14ac:dyDescent="0.3">
      <c r="A6" s="14"/>
      <c r="B6" s="15" t="s">
        <v>56</v>
      </c>
      <c r="C6" s="16"/>
      <c r="D6" s="16"/>
      <c r="E6" s="17" t="s">
        <v>51</v>
      </c>
      <c r="F6" s="17" t="s">
        <v>57</v>
      </c>
      <c r="G6" s="18" t="s">
        <v>53</v>
      </c>
      <c r="H6" s="24"/>
      <c r="I6" s="16" t="s">
        <v>54</v>
      </c>
      <c r="J6" s="77">
        <v>0</v>
      </c>
      <c r="K6" s="60">
        <v>4</v>
      </c>
      <c r="L6" s="62">
        <f t="shared" si="0"/>
        <v>0</v>
      </c>
    </row>
    <row r="7" spans="1:12" ht="15.75" thickBot="1" x14ac:dyDescent="0.3">
      <c r="A7" s="19"/>
      <c r="B7" s="21" t="s">
        <v>56</v>
      </c>
      <c r="C7" s="21"/>
      <c r="D7" s="21"/>
      <c r="E7" s="22" t="s">
        <v>58</v>
      </c>
      <c r="F7" s="22" t="s">
        <v>59</v>
      </c>
      <c r="G7" s="23" t="s">
        <v>60</v>
      </c>
      <c r="H7" s="25"/>
      <c r="I7" s="21" t="s">
        <v>54</v>
      </c>
      <c r="J7" s="77">
        <v>0</v>
      </c>
      <c r="K7" s="60">
        <v>8</v>
      </c>
      <c r="L7" s="62">
        <f t="shared" si="0"/>
        <v>0</v>
      </c>
    </row>
    <row r="8" spans="1:12" ht="15.75" thickBot="1" x14ac:dyDescent="0.3">
      <c r="A8" s="14"/>
      <c r="B8" s="17" t="s">
        <v>61</v>
      </c>
      <c r="C8" s="17" t="s">
        <v>62</v>
      </c>
      <c r="D8" s="17" t="s">
        <v>63</v>
      </c>
      <c r="E8" s="17" t="s">
        <v>51</v>
      </c>
      <c r="F8" s="17" t="s">
        <v>52</v>
      </c>
      <c r="G8" s="24" t="s">
        <v>64</v>
      </c>
      <c r="H8" s="24"/>
      <c r="I8" s="16" t="s">
        <v>54</v>
      </c>
      <c r="J8" s="77">
        <v>0</v>
      </c>
      <c r="K8" s="60">
        <v>4</v>
      </c>
      <c r="L8" s="62">
        <f t="shared" si="0"/>
        <v>0</v>
      </c>
    </row>
    <row r="9" spans="1:12" ht="15.75" thickBot="1" x14ac:dyDescent="0.3">
      <c r="A9" s="19"/>
      <c r="B9" s="22" t="s">
        <v>61</v>
      </c>
      <c r="C9" s="22" t="s">
        <v>62</v>
      </c>
      <c r="D9" s="22" t="s">
        <v>63</v>
      </c>
      <c r="E9" s="22" t="s">
        <v>51</v>
      </c>
      <c r="F9" s="22" t="s">
        <v>65</v>
      </c>
      <c r="G9" s="25" t="s">
        <v>66</v>
      </c>
      <c r="H9" s="25"/>
      <c r="I9" s="21" t="s">
        <v>54</v>
      </c>
      <c r="J9" s="77">
        <v>0</v>
      </c>
      <c r="K9" s="60">
        <v>4</v>
      </c>
      <c r="L9" s="62">
        <f t="shared" si="0"/>
        <v>0</v>
      </c>
    </row>
    <row r="10" spans="1:12" ht="15.75" thickBot="1" x14ac:dyDescent="0.3">
      <c r="A10" s="14"/>
      <c r="B10" s="16" t="s">
        <v>68</v>
      </c>
      <c r="C10" s="16"/>
      <c r="D10" s="16"/>
      <c r="E10" s="16" t="s">
        <v>51</v>
      </c>
      <c r="F10" s="17" t="s">
        <v>52</v>
      </c>
      <c r="G10" s="18" t="s">
        <v>69</v>
      </c>
      <c r="H10" s="18"/>
      <c r="I10" s="16" t="s">
        <v>54</v>
      </c>
      <c r="J10" s="77">
        <v>0</v>
      </c>
      <c r="K10" s="60">
        <v>4</v>
      </c>
      <c r="L10" s="62">
        <f t="shared" si="0"/>
        <v>0</v>
      </c>
    </row>
    <row r="11" spans="1:12" ht="15.75" thickBot="1" x14ac:dyDescent="0.3">
      <c r="A11" s="26"/>
      <c r="B11" s="2" t="s">
        <v>68</v>
      </c>
      <c r="C11" s="2"/>
      <c r="D11" s="2"/>
      <c r="E11" s="2" t="s">
        <v>51</v>
      </c>
      <c r="F11" s="4" t="s">
        <v>70</v>
      </c>
      <c r="G11" s="3" t="s">
        <v>71</v>
      </c>
      <c r="H11" s="3"/>
      <c r="I11" s="2" t="s">
        <v>54</v>
      </c>
      <c r="J11" s="77">
        <v>0</v>
      </c>
      <c r="K11" s="60">
        <v>6</v>
      </c>
      <c r="L11" s="62">
        <f t="shared" si="0"/>
        <v>0</v>
      </c>
    </row>
    <row r="12" spans="1:12" ht="15.75" thickBot="1" x14ac:dyDescent="0.3">
      <c r="A12" s="19"/>
      <c r="B12" s="2" t="s">
        <v>68</v>
      </c>
      <c r="C12" s="21"/>
      <c r="D12" s="21"/>
      <c r="E12" s="21" t="s">
        <v>51</v>
      </c>
      <c r="F12" s="22" t="s">
        <v>72</v>
      </c>
      <c r="G12" s="23" t="s">
        <v>71</v>
      </c>
      <c r="H12" s="23"/>
      <c r="I12" s="21" t="s">
        <v>54</v>
      </c>
      <c r="J12" s="77">
        <v>0</v>
      </c>
      <c r="K12" s="60">
        <v>6</v>
      </c>
      <c r="L12" s="62">
        <f t="shared" si="0"/>
        <v>0</v>
      </c>
    </row>
    <row r="13" spans="1:12" ht="15.75" thickBot="1" x14ac:dyDescent="0.3">
      <c r="A13" s="14"/>
      <c r="B13" s="16" t="s">
        <v>73</v>
      </c>
      <c r="C13" s="16"/>
      <c r="D13" s="16"/>
      <c r="E13" s="16" t="s">
        <v>51</v>
      </c>
      <c r="F13" s="17" t="s">
        <v>74</v>
      </c>
      <c r="G13" s="18" t="s">
        <v>53</v>
      </c>
      <c r="H13" s="18"/>
      <c r="I13" s="16" t="s">
        <v>54</v>
      </c>
      <c r="J13" s="77">
        <v>0</v>
      </c>
      <c r="K13" s="60">
        <v>4</v>
      </c>
      <c r="L13" s="62">
        <f t="shared" si="0"/>
        <v>0</v>
      </c>
    </row>
    <row r="14" spans="1:12" ht="15.75" thickBot="1" x14ac:dyDescent="0.3">
      <c r="A14" s="19"/>
      <c r="B14" s="21" t="s">
        <v>73</v>
      </c>
      <c r="C14" s="21"/>
      <c r="D14" s="21"/>
      <c r="E14" s="21" t="s">
        <v>51</v>
      </c>
      <c r="F14" s="22" t="s">
        <v>75</v>
      </c>
      <c r="G14" s="23" t="s">
        <v>53</v>
      </c>
      <c r="H14" s="23"/>
      <c r="I14" s="21" t="s">
        <v>54</v>
      </c>
      <c r="J14" s="77">
        <v>0</v>
      </c>
      <c r="K14" s="60">
        <v>6</v>
      </c>
      <c r="L14" s="62">
        <f t="shared" si="0"/>
        <v>0</v>
      </c>
    </row>
    <row r="15" spans="1:12" ht="15.75" thickBot="1" x14ac:dyDescent="0.3">
      <c r="A15" s="14"/>
      <c r="B15" s="16" t="s">
        <v>76</v>
      </c>
      <c r="C15" s="16" t="s">
        <v>67</v>
      </c>
      <c r="D15" s="16" t="s">
        <v>63</v>
      </c>
      <c r="E15" s="17" t="s">
        <v>51</v>
      </c>
      <c r="F15" s="17" t="s">
        <v>52</v>
      </c>
      <c r="G15" s="24" t="s">
        <v>77</v>
      </c>
      <c r="H15" s="24" t="s">
        <v>78</v>
      </c>
      <c r="I15" s="16" t="s">
        <v>54</v>
      </c>
      <c r="J15" s="77">
        <v>0</v>
      </c>
      <c r="K15" s="63">
        <v>2</v>
      </c>
      <c r="L15" s="62">
        <f t="shared" si="0"/>
        <v>0</v>
      </c>
    </row>
    <row r="16" spans="1:12" ht="15.75" thickBot="1" x14ac:dyDescent="0.3">
      <c r="A16" s="26"/>
      <c r="B16" s="2" t="s">
        <v>76</v>
      </c>
      <c r="C16" s="2" t="s">
        <v>67</v>
      </c>
      <c r="D16" s="2" t="s">
        <v>63</v>
      </c>
      <c r="E16" s="4" t="s">
        <v>51</v>
      </c>
      <c r="F16" s="4" t="s">
        <v>79</v>
      </c>
      <c r="G16" s="9" t="s">
        <v>77</v>
      </c>
      <c r="H16" s="9" t="s">
        <v>78</v>
      </c>
      <c r="I16" s="2" t="s">
        <v>54</v>
      </c>
      <c r="J16" s="77">
        <v>0</v>
      </c>
      <c r="K16" s="63">
        <v>2</v>
      </c>
      <c r="L16" s="62">
        <f t="shared" si="0"/>
        <v>0</v>
      </c>
    </row>
    <row r="17" spans="1:12" ht="15.75" thickBot="1" x14ac:dyDescent="0.3">
      <c r="A17" s="26"/>
      <c r="B17" s="2" t="s">
        <v>76</v>
      </c>
      <c r="C17" s="2" t="s">
        <v>80</v>
      </c>
      <c r="D17" s="2" t="s">
        <v>63</v>
      </c>
      <c r="E17" s="4" t="s">
        <v>51</v>
      </c>
      <c r="F17" s="4" t="s">
        <v>52</v>
      </c>
      <c r="G17" s="9" t="s">
        <v>77</v>
      </c>
      <c r="H17" s="9" t="s">
        <v>78</v>
      </c>
      <c r="I17" s="2" t="s">
        <v>54</v>
      </c>
      <c r="J17" s="77">
        <v>0</v>
      </c>
      <c r="K17" s="63">
        <v>2</v>
      </c>
      <c r="L17" s="62">
        <f t="shared" si="0"/>
        <v>0</v>
      </c>
    </row>
    <row r="18" spans="1:12" ht="15.75" thickBot="1" x14ac:dyDescent="0.3">
      <c r="A18" s="26"/>
      <c r="B18" s="2" t="s">
        <v>76</v>
      </c>
      <c r="C18" s="2" t="s">
        <v>80</v>
      </c>
      <c r="D18" s="2" t="s">
        <v>63</v>
      </c>
      <c r="E18" s="4" t="s">
        <v>51</v>
      </c>
      <c r="F18" s="4" t="s">
        <v>79</v>
      </c>
      <c r="G18" s="9" t="s">
        <v>77</v>
      </c>
      <c r="H18" s="9" t="s">
        <v>78</v>
      </c>
      <c r="I18" s="2" t="s">
        <v>54</v>
      </c>
      <c r="J18" s="77">
        <v>0</v>
      </c>
      <c r="K18" s="63">
        <v>2</v>
      </c>
      <c r="L18" s="62">
        <f t="shared" si="0"/>
        <v>0</v>
      </c>
    </row>
    <row r="19" spans="1:12" ht="15.75" thickBot="1" x14ac:dyDescent="0.3">
      <c r="A19" s="26"/>
      <c r="B19" s="2" t="s">
        <v>76</v>
      </c>
      <c r="C19" s="2" t="s">
        <v>62</v>
      </c>
      <c r="D19" s="2" t="s">
        <v>63</v>
      </c>
      <c r="E19" s="4" t="s">
        <v>51</v>
      </c>
      <c r="F19" s="4" t="s">
        <v>52</v>
      </c>
      <c r="G19" s="9" t="s">
        <v>77</v>
      </c>
      <c r="H19" s="9" t="s">
        <v>78</v>
      </c>
      <c r="I19" s="2" t="s">
        <v>54</v>
      </c>
      <c r="J19" s="77">
        <v>0</v>
      </c>
      <c r="K19" s="63">
        <v>2</v>
      </c>
      <c r="L19" s="62">
        <f t="shared" si="0"/>
        <v>0</v>
      </c>
    </row>
    <row r="20" spans="1:12" ht="15.75" thickBot="1" x14ac:dyDescent="0.3">
      <c r="A20" s="19"/>
      <c r="B20" s="21" t="s">
        <v>76</v>
      </c>
      <c r="C20" s="21" t="s">
        <v>62</v>
      </c>
      <c r="D20" s="21" t="s">
        <v>63</v>
      </c>
      <c r="E20" s="22" t="s">
        <v>51</v>
      </c>
      <c r="F20" s="22" t="s">
        <v>79</v>
      </c>
      <c r="G20" s="25" t="s">
        <v>77</v>
      </c>
      <c r="H20" s="25" t="s">
        <v>78</v>
      </c>
      <c r="I20" s="21" t="s">
        <v>54</v>
      </c>
      <c r="J20" s="77">
        <v>0</v>
      </c>
      <c r="K20" s="63">
        <v>2</v>
      </c>
      <c r="L20" s="62">
        <f t="shared" si="0"/>
        <v>0</v>
      </c>
    </row>
    <row r="21" spans="1:12" ht="15.75" thickBot="1" x14ac:dyDescent="0.3">
      <c r="A21" s="14"/>
      <c r="B21" s="16" t="s">
        <v>81</v>
      </c>
      <c r="C21" s="16" t="s">
        <v>67</v>
      </c>
      <c r="D21" s="16" t="s">
        <v>63</v>
      </c>
      <c r="E21" s="17" t="s">
        <v>51</v>
      </c>
      <c r="F21" s="17" t="s">
        <v>82</v>
      </c>
      <c r="G21" s="24" t="s">
        <v>83</v>
      </c>
      <c r="H21" s="24" t="s">
        <v>84</v>
      </c>
      <c r="I21" s="16" t="s">
        <v>54</v>
      </c>
      <c r="J21" s="77">
        <v>0</v>
      </c>
      <c r="K21" s="63">
        <v>2</v>
      </c>
      <c r="L21" s="62">
        <f t="shared" si="0"/>
        <v>0</v>
      </c>
    </row>
    <row r="22" spans="1:12" ht="15.75" thickBot="1" x14ac:dyDescent="0.3">
      <c r="A22" s="26"/>
      <c r="B22" s="2" t="s">
        <v>81</v>
      </c>
      <c r="C22" s="2" t="s">
        <v>67</v>
      </c>
      <c r="D22" s="2" t="s">
        <v>63</v>
      </c>
      <c r="E22" s="4" t="s">
        <v>51</v>
      </c>
      <c r="F22" s="4" t="s">
        <v>85</v>
      </c>
      <c r="G22" s="9" t="s">
        <v>83</v>
      </c>
      <c r="H22" s="9" t="s">
        <v>84</v>
      </c>
      <c r="I22" s="2" t="s">
        <v>54</v>
      </c>
      <c r="J22" s="77">
        <v>0</v>
      </c>
      <c r="K22" s="63">
        <v>4</v>
      </c>
      <c r="L22" s="62">
        <f t="shared" si="0"/>
        <v>0</v>
      </c>
    </row>
    <row r="23" spans="1:12" ht="15.75" thickBot="1" x14ac:dyDescent="0.3">
      <c r="A23" s="26"/>
      <c r="B23" s="2" t="s">
        <v>81</v>
      </c>
      <c r="C23" s="2" t="s">
        <v>80</v>
      </c>
      <c r="D23" s="2" t="s">
        <v>63</v>
      </c>
      <c r="E23" s="4" t="s">
        <v>51</v>
      </c>
      <c r="F23" s="4" t="s">
        <v>82</v>
      </c>
      <c r="G23" s="9" t="s">
        <v>83</v>
      </c>
      <c r="H23" s="9" t="s">
        <v>84</v>
      </c>
      <c r="I23" s="2" t="s">
        <v>54</v>
      </c>
      <c r="J23" s="77">
        <v>0</v>
      </c>
      <c r="K23" s="63">
        <v>2</v>
      </c>
      <c r="L23" s="62">
        <f t="shared" si="0"/>
        <v>0</v>
      </c>
    </row>
    <row r="24" spans="1:12" ht="15.75" thickBot="1" x14ac:dyDescent="0.3">
      <c r="A24" s="26"/>
      <c r="B24" s="2" t="s">
        <v>81</v>
      </c>
      <c r="C24" s="2" t="s">
        <v>80</v>
      </c>
      <c r="D24" s="2" t="s">
        <v>63</v>
      </c>
      <c r="E24" s="4" t="s">
        <v>51</v>
      </c>
      <c r="F24" s="4" t="s">
        <v>85</v>
      </c>
      <c r="G24" s="9" t="s">
        <v>83</v>
      </c>
      <c r="H24" s="9" t="s">
        <v>84</v>
      </c>
      <c r="I24" s="2" t="s">
        <v>54</v>
      </c>
      <c r="J24" s="77">
        <v>0</v>
      </c>
      <c r="K24" s="63">
        <v>4</v>
      </c>
      <c r="L24" s="62">
        <f t="shared" si="0"/>
        <v>0</v>
      </c>
    </row>
    <row r="25" spans="1:12" ht="15.75" thickBot="1" x14ac:dyDescent="0.3">
      <c r="A25" s="26"/>
      <c r="B25" s="2" t="s">
        <v>81</v>
      </c>
      <c r="C25" s="2" t="s">
        <v>62</v>
      </c>
      <c r="D25" s="2" t="s">
        <v>63</v>
      </c>
      <c r="E25" s="4" t="s">
        <v>51</v>
      </c>
      <c r="F25" s="4" t="s">
        <v>82</v>
      </c>
      <c r="G25" s="9" t="s">
        <v>83</v>
      </c>
      <c r="H25" s="9" t="s">
        <v>84</v>
      </c>
      <c r="I25" s="2" t="s">
        <v>54</v>
      </c>
      <c r="J25" s="77">
        <v>0</v>
      </c>
      <c r="K25" s="63">
        <v>2</v>
      </c>
      <c r="L25" s="62">
        <f t="shared" si="0"/>
        <v>0</v>
      </c>
    </row>
    <row r="26" spans="1:12" ht="15.75" thickBot="1" x14ac:dyDescent="0.3">
      <c r="A26" s="19"/>
      <c r="B26" s="21" t="s">
        <v>81</v>
      </c>
      <c r="C26" s="21" t="s">
        <v>62</v>
      </c>
      <c r="D26" s="21" t="s">
        <v>63</v>
      </c>
      <c r="E26" s="22" t="s">
        <v>51</v>
      </c>
      <c r="F26" s="22" t="s">
        <v>85</v>
      </c>
      <c r="G26" s="25" t="s">
        <v>83</v>
      </c>
      <c r="H26" s="25" t="s">
        <v>84</v>
      </c>
      <c r="I26" s="21" t="s">
        <v>54</v>
      </c>
      <c r="J26" s="77">
        <v>0</v>
      </c>
      <c r="K26" s="63">
        <v>4</v>
      </c>
      <c r="L26" s="62">
        <f t="shared" si="0"/>
        <v>0</v>
      </c>
    </row>
    <row r="27" spans="1:12" ht="15.75" thickBot="1" x14ac:dyDescent="0.3">
      <c r="A27" s="14"/>
      <c r="B27" s="16" t="s">
        <v>86</v>
      </c>
      <c r="C27" s="16"/>
      <c r="D27" s="16"/>
      <c r="E27" s="17" t="s">
        <v>51</v>
      </c>
      <c r="F27" s="17" t="s">
        <v>52</v>
      </c>
      <c r="G27" s="18" t="s">
        <v>53</v>
      </c>
      <c r="H27" s="18"/>
      <c r="I27" s="16" t="s">
        <v>54</v>
      </c>
      <c r="J27" s="77">
        <v>0</v>
      </c>
      <c r="K27" s="63">
        <v>1</v>
      </c>
      <c r="L27" s="62">
        <f t="shared" si="0"/>
        <v>0</v>
      </c>
    </row>
    <row r="28" spans="1:12" s="8" customFormat="1" ht="15.75" thickBot="1" x14ac:dyDescent="0.3">
      <c r="A28" s="19"/>
      <c r="B28" s="21" t="s">
        <v>86</v>
      </c>
      <c r="C28" s="21"/>
      <c r="D28" s="21"/>
      <c r="E28" s="22" t="s">
        <v>51</v>
      </c>
      <c r="F28" s="22" t="s">
        <v>55</v>
      </c>
      <c r="G28" s="23" t="s">
        <v>53</v>
      </c>
      <c r="H28" s="23"/>
      <c r="I28" s="21" t="s">
        <v>54</v>
      </c>
      <c r="J28" s="78">
        <v>0</v>
      </c>
      <c r="K28" s="61">
        <v>2</v>
      </c>
      <c r="L28" s="62">
        <f t="shared" si="0"/>
        <v>0</v>
      </c>
    </row>
    <row r="29" spans="1:12" ht="15.75" thickBot="1" x14ac:dyDescent="0.3">
      <c r="K29" s="13"/>
    </row>
    <row r="30" spans="1:12" ht="15.75" thickBot="1" x14ac:dyDescent="0.3">
      <c r="I30" s="32" t="s">
        <v>40</v>
      </c>
      <c r="J30" s="28">
        <f>SUM(L4:L28)</f>
        <v>0</v>
      </c>
    </row>
  </sheetData>
  <sheetProtection algorithmName="SHA-512" hashValue="EYe7NeCCoXP58BQabUcjOfe746IhEI/slkc6Foe360nZFnIid/vCLAvVhmxN4WG1MjqXRjGX+ep7078z8eG/iA==" saltValue="hLT/J5aM/hG3fyA8APlQjA==" spinCount="100000" sheet="1" objects="1" scenarios="1"/>
  <sortState ref="B16:I27">
    <sortCondition ref="B16"/>
  </sortState>
  <mergeCells count="1">
    <mergeCell ref="A1:J1"/>
  </mergeCells>
  <pageMargins left="0.7" right="0.7" top="0.78740157499999996" bottom="0.78740157499999996" header="0.3" footer="0.3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workbookViewId="0">
      <selection activeCell="F4" sqref="F4:F32"/>
    </sheetView>
  </sheetViews>
  <sheetFormatPr defaultRowHeight="15" x14ac:dyDescent="0.25"/>
  <cols>
    <col min="1" max="1" width="44.42578125" bestFit="1" customWidth="1"/>
    <col min="2" max="2" width="12.140625" customWidth="1"/>
    <col min="3" max="3" width="33.140625" bestFit="1" customWidth="1"/>
    <col min="4" max="4" width="11.85546875" bestFit="1" customWidth="1"/>
    <col min="5" max="5" width="14.5703125" bestFit="1" customWidth="1"/>
    <col min="6" max="6" width="27.28515625" bestFit="1" customWidth="1"/>
    <col min="7" max="7" width="14.5703125" customWidth="1"/>
    <col min="8" max="8" width="15.5703125" customWidth="1"/>
  </cols>
  <sheetData>
    <row r="1" spans="1:8" x14ac:dyDescent="0.25">
      <c r="A1" s="81" t="s">
        <v>0</v>
      </c>
      <c r="B1" s="81"/>
      <c r="C1" s="81"/>
      <c r="D1" s="81"/>
      <c r="E1" s="81"/>
      <c r="F1" s="81"/>
    </row>
    <row r="2" spans="1:8" ht="15.75" thickBot="1" x14ac:dyDescent="0.3"/>
    <row r="3" spans="1:8" ht="63.75" customHeight="1" thickBot="1" x14ac:dyDescent="0.3">
      <c r="A3" s="46" t="s">
        <v>41</v>
      </c>
      <c r="B3" s="47" t="s">
        <v>87</v>
      </c>
      <c r="C3" s="47" t="s">
        <v>44</v>
      </c>
      <c r="D3" s="47" t="s">
        <v>88</v>
      </c>
      <c r="E3" s="47" t="s">
        <v>89</v>
      </c>
      <c r="F3" s="47" t="s">
        <v>49</v>
      </c>
      <c r="G3" s="64" t="s">
        <v>159</v>
      </c>
      <c r="H3" s="65" t="s">
        <v>160</v>
      </c>
    </row>
    <row r="4" spans="1:8" x14ac:dyDescent="0.25">
      <c r="A4" s="67" t="s">
        <v>90</v>
      </c>
      <c r="B4" s="17" t="s">
        <v>91</v>
      </c>
      <c r="C4" s="16" t="s">
        <v>92</v>
      </c>
      <c r="D4" s="73"/>
      <c r="E4" s="16" t="s">
        <v>54</v>
      </c>
      <c r="F4" s="74">
        <v>0</v>
      </c>
      <c r="G4" s="68">
        <v>4</v>
      </c>
      <c r="H4" s="69">
        <f t="shared" ref="H4:H32" si="0">G4*F4</f>
        <v>0</v>
      </c>
    </row>
    <row r="5" spans="1:8" x14ac:dyDescent="0.25">
      <c r="A5" s="42" t="s">
        <v>93</v>
      </c>
      <c r="B5" s="10" t="s">
        <v>94</v>
      </c>
      <c r="C5" s="2" t="s">
        <v>95</v>
      </c>
      <c r="D5" s="2" t="s">
        <v>129</v>
      </c>
      <c r="E5" s="2" t="s">
        <v>96</v>
      </c>
      <c r="F5" s="75">
        <v>0</v>
      </c>
      <c r="G5" s="66">
        <v>8</v>
      </c>
      <c r="H5" s="70">
        <f t="shared" si="0"/>
        <v>0</v>
      </c>
    </row>
    <row r="6" spans="1:8" x14ac:dyDescent="0.25">
      <c r="A6" s="42" t="s">
        <v>97</v>
      </c>
      <c r="B6" s="10" t="s">
        <v>94</v>
      </c>
      <c r="C6" s="2" t="s">
        <v>98</v>
      </c>
      <c r="D6" s="2" t="s">
        <v>129</v>
      </c>
      <c r="E6" s="2" t="s">
        <v>96</v>
      </c>
      <c r="F6" s="75">
        <v>0</v>
      </c>
      <c r="G6" s="66">
        <v>8</v>
      </c>
      <c r="H6" s="70">
        <f t="shared" si="0"/>
        <v>0</v>
      </c>
    </row>
    <row r="7" spans="1:8" x14ac:dyDescent="0.25">
      <c r="A7" s="42" t="s">
        <v>99</v>
      </c>
      <c r="B7" s="10" t="s">
        <v>94</v>
      </c>
      <c r="C7" s="2" t="s">
        <v>100</v>
      </c>
      <c r="D7" s="2" t="s">
        <v>162</v>
      </c>
      <c r="E7" s="2" t="s">
        <v>96</v>
      </c>
      <c r="F7" s="75">
        <v>0</v>
      </c>
      <c r="G7" s="66">
        <v>8</v>
      </c>
      <c r="H7" s="70">
        <f t="shared" si="0"/>
        <v>0</v>
      </c>
    </row>
    <row r="8" spans="1:8" x14ac:dyDescent="0.25">
      <c r="A8" s="42" t="s">
        <v>101</v>
      </c>
      <c r="B8" s="10" t="s">
        <v>94</v>
      </c>
      <c r="C8" s="2" t="s">
        <v>102</v>
      </c>
      <c r="D8" s="2" t="s">
        <v>162</v>
      </c>
      <c r="E8" s="2" t="s">
        <v>96</v>
      </c>
      <c r="F8" s="75">
        <v>0</v>
      </c>
      <c r="G8" s="66">
        <v>6</v>
      </c>
      <c r="H8" s="70">
        <f t="shared" si="0"/>
        <v>0</v>
      </c>
    </row>
    <row r="9" spans="1:8" x14ac:dyDescent="0.25">
      <c r="A9" s="42" t="s">
        <v>103</v>
      </c>
      <c r="B9" s="2" t="s">
        <v>94</v>
      </c>
      <c r="C9" s="2" t="s">
        <v>104</v>
      </c>
      <c r="D9" s="2" t="s">
        <v>105</v>
      </c>
      <c r="E9" s="2" t="s">
        <v>96</v>
      </c>
      <c r="F9" s="75">
        <v>0</v>
      </c>
      <c r="G9" s="66">
        <v>6</v>
      </c>
      <c r="H9" s="70">
        <f t="shared" si="0"/>
        <v>0</v>
      </c>
    </row>
    <row r="10" spans="1:8" x14ac:dyDescent="0.25">
      <c r="A10" s="43" t="s">
        <v>106</v>
      </c>
      <c r="B10" s="4" t="s">
        <v>107</v>
      </c>
      <c r="C10" s="4" t="s">
        <v>92</v>
      </c>
      <c r="D10" s="66"/>
      <c r="E10" s="2" t="s">
        <v>54</v>
      </c>
      <c r="F10" s="75">
        <v>0</v>
      </c>
      <c r="G10" s="66">
        <v>4</v>
      </c>
      <c r="H10" s="70">
        <f t="shared" si="0"/>
        <v>0</v>
      </c>
    </row>
    <row r="11" spans="1:8" x14ac:dyDescent="0.25">
      <c r="A11" s="44" t="s">
        <v>108</v>
      </c>
      <c r="B11" s="4" t="s">
        <v>109</v>
      </c>
      <c r="C11" s="4" t="s">
        <v>110</v>
      </c>
      <c r="D11" s="2" t="s">
        <v>111</v>
      </c>
      <c r="E11" s="2" t="s">
        <v>96</v>
      </c>
      <c r="F11" s="75">
        <v>0</v>
      </c>
      <c r="G11" s="66">
        <v>5</v>
      </c>
      <c r="H11" s="70">
        <f t="shared" si="0"/>
        <v>0</v>
      </c>
    </row>
    <row r="12" spans="1:8" x14ac:dyDescent="0.25">
      <c r="A12" s="26"/>
      <c r="B12" s="2" t="s">
        <v>112</v>
      </c>
      <c r="C12" s="2" t="s">
        <v>113</v>
      </c>
      <c r="D12" s="2" t="s">
        <v>111</v>
      </c>
      <c r="E12" s="2" t="s">
        <v>96</v>
      </c>
      <c r="F12" s="75">
        <v>0</v>
      </c>
      <c r="G12" s="66">
        <v>4</v>
      </c>
      <c r="H12" s="70">
        <f t="shared" si="0"/>
        <v>0</v>
      </c>
    </row>
    <row r="13" spans="1:8" x14ac:dyDescent="0.25">
      <c r="A13" s="26"/>
      <c r="B13" s="2" t="s">
        <v>114</v>
      </c>
      <c r="C13" s="2" t="s">
        <v>115</v>
      </c>
      <c r="D13" s="2" t="s">
        <v>111</v>
      </c>
      <c r="E13" s="2" t="s">
        <v>96</v>
      </c>
      <c r="F13" s="75">
        <v>0</v>
      </c>
      <c r="G13" s="66">
        <v>2</v>
      </c>
      <c r="H13" s="70">
        <f t="shared" si="0"/>
        <v>0</v>
      </c>
    </row>
    <row r="14" spans="1:8" x14ac:dyDescent="0.25">
      <c r="A14" s="26"/>
      <c r="B14" s="2" t="s">
        <v>116</v>
      </c>
      <c r="C14" s="2" t="s">
        <v>117</v>
      </c>
      <c r="D14" s="2" t="s">
        <v>111</v>
      </c>
      <c r="E14" s="2" t="s">
        <v>96</v>
      </c>
      <c r="F14" s="75">
        <v>0</v>
      </c>
      <c r="G14" s="66">
        <v>2</v>
      </c>
      <c r="H14" s="70">
        <f t="shared" si="0"/>
        <v>0</v>
      </c>
    </row>
    <row r="15" spans="1:8" x14ac:dyDescent="0.25">
      <c r="A15" s="26"/>
      <c r="B15" s="2" t="s">
        <v>118</v>
      </c>
      <c r="C15" s="2" t="s">
        <v>119</v>
      </c>
      <c r="D15" s="2" t="s">
        <v>111</v>
      </c>
      <c r="E15" s="2" t="s">
        <v>96</v>
      </c>
      <c r="F15" s="75">
        <v>0</v>
      </c>
      <c r="G15" s="66">
        <v>2</v>
      </c>
      <c r="H15" s="70">
        <f t="shared" si="0"/>
        <v>0</v>
      </c>
    </row>
    <row r="16" spans="1:8" x14ac:dyDescent="0.25">
      <c r="A16" s="26"/>
      <c r="B16" s="2" t="s">
        <v>120</v>
      </c>
      <c r="C16" s="2" t="s">
        <v>121</v>
      </c>
      <c r="D16" s="2" t="s">
        <v>111</v>
      </c>
      <c r="E16" s="2" t="s">
        <v>96</v>
      </c>
      <c r="F16" s="75">
        <v>0</v>
      </c>
      <c r="G16" s="66">
        <v>2</v>
      </c>
      <c r="H16" s="70">
        <f t="shared" si="0"/>
        <v>0</v>
      </c>
    </row>
    <row r="17" spans="1:8" x14ac:dyDescent="0.25">
      <c r="A17" s="26"/>
      <c r="B17" s="2" t="s">
        <v>122</v>
      </c>
      <c r="C17" s="2" t="s">
        <v>123</v>
      </c>
      <c r="D17" s="2" t="s">
        <v>111</v>
      </c>
      <c r="E17" s="2" t="s">
        <v>96</v>
      </c>
      <c r="F17" s="75">
        <v>0</v>
      </c>
      <c r="G17" s="66">
        <v>2</v>
      </c>
      <c r="H17" s="70">
        <f t="shared" si="0"/>
        <v>0</v>
      </c>
    </row>
    <row r="18" spans="1:8" x14ac:dyDescent="0.25">
      <c r="A18" s="26"/>
      <c r="B18" s="2" t="s">
        <v>124</v>
      </c>
      <c r="C18" s="2" t="s">
        <v>125</v>
      </c>
      <c r="D18" s="2" t="s">
        <v>111</v>
      </c>
      <c r="E18" s="2" t="s">
        <v>96</v>
      </c>
      <c r="F18" s="75">
        <v>0</v>
      </c>
      <c r="G18" s="66">
        <v>2</v>
      </c>
      <c r="H18" s="70">
        <f t="shared" si="0"/>
        <v>0</v>
      </c>
    </row>
    <row r="19" spans="1:8" x14ac:dyDescent="0.25">
      <c r="A19" s="44" t="s">
        <v>126</v>
      </c>
      <c r="B19" s="11" t="s">
        <v>127</v>
      </c>
      <c r="C19" s="4" t="s">
        <v>128</v>
      </c>
      <c r="D19" s="4" t="s">
        <v>129</v>
      </c>
      <c r="E19" s="4" t="s">
        <v>130</v>
      </c>
      <c r="F19" s="75">
        <v>0</v>
      </c>
      <c r="G19" s="66">
        <v>2</v>
      </c>
      <c r="H19" s="70">
        <f t="shared" si="0"/>
        <v>0</v>
      </c>
    </row>
    <row r="20" spans="1:8" x14ac:dyDescent="0.25">
      <c r="A20" s="26"/>
      <c r="B20" s="11" t="s">
        <v>131</v>
      </c>
      <c r="C20" s="4" t="s">
        <v>132</v>
      </c>
      <c r="D20" s="4" t="s">
        <v>129</v>
      </c>
      <c r="E20" s="4" t="s">
        <v>130</v>
      </c>
      <c r="F20" s="75">
        <v>0</v>
      </c>
      <c r="G20" s="66">
        <v>2</v>
      </c>
      <c r="H20" s="70">
        <f t="shared" si="0"/>
        <v>0</v>
      </c>
    </row>
    <row r="21" spans="1:8" x14ac:dyDescent="0.25">
      <c r="A21" s="26"/>
      <c r="B21" s="11" t="s">
        <v>133</v>
      </c>
      <c r="C21" s="4" t="s">
        <v>134</v>
      </c>
      <c r="D21" s="4" t="s">
        <v>129</v>
      </c>
      <c r="E21" s="4" t="s">
        <v>130</v>
      </c>
      <c r="F21" s="75">
        <v>0</v>
      </c>
      <c r="G21" s="66">
        <v>2</v>
      </c>
      <c r="H21" s="70">
        <f t="shared" si="0"/>
        <v>0</v>
      </c>
    </row>
    <row r="22" spans="1:8" x14ac:dyDescent="0.25">
      <c r="A22" s="26"/>
      <c r="B22" s="11" t="s">
        <v>131</v>
      </c>
      <c r="C22" s="4" t="s">
        <v>135</v>
      </c>
      <c r="D22" s="4" t="s">
        <v>129</v>
      </c>
      <c r="E22" s="4" t="s">
        <v>130</v>
      </c>
      <c r="F22" s="75">
        <v>0</v>
      </c>
      <c r="G22" s="66">
        <v>2</v>
      </c>
      <c r="H22" s="70">
        <f t="shared" si="0"/>
        <v>0</v>
      </c>
    </row>
    <row r="23" spans="1:8" x14ac:dyDescent="0.25">
      <c r="A23" s="26"/>
      <c r="B23" s="12" t="s">
        <v>136</v>
      </c>
      <c r="C23" s="4" t="s">
        <v>137</v>
      </c>
      <c r="D23" s="4" t="s">
        <v>129</v>
      </c>
      <c r="E23" s="4" t="s">
        <v>130</v>
      </c>
      <c r="F23" s="75">
        <v>0</v>
      </c>
      <c r="G23" s="66">
        <v>2</v>
      </c>
      <c r="H23" s="70">
        <f t="shared" si="0"/>
        <v>0</v>
      </c>
    </row>
    <row r="24" spans="1:8" x14ac:dyDescent="0.25">
      <c r="A24" s="26"/>
      <c r="B24" s="11" t="s">
        <v>138</v>
      </c>
      <c r="C24" s="4" t="s">
        <v>139</v>
      </c>
      <c r="D24" s="4" t="s">
        <v>129</v>
      </c>
      <c r="E24" s="4" t="s">
        <v>130</v>
      </c>
      <c r="F24" s="75">
        <v>0</v>
      </c>
      <c r="G24" s="66">
        <v>2</v>
      </c>
      <c r="H24" s="70">
        <f t="shared" si="0"/>
        <v>0</v>
      </c>
    </row>
    <row r="25" spans="1:8" x14ac:dyDescent="0.25">
      <c r="A25" s="26"/>
      <c r="B25" s="11" t="s">
        <v>131</v>
      </c>
      <c r="C25" s="4" t="s">
        <v>140</v>
      </c>
      <c r="D25" s="4" t="s">
        <v>129</v>
      </c>
      <c r="E25" s="4" t="s">
        <v>130</v>
      </c>
      <c r="F25" s="75">
        <v>0</v>
      </c>
      <c r="G25" s="66">
        <v>2</v>
      </c>
      <c r="H25" s="70">
        <f t="shared" si="0"/>
        <v>0</v>
      </c>
    </row>
    <row r="26" spans="1:8" x14ac:dyDescent="0.25">
      <c r="A26" s="45" t="s">
        <v>141</v>
      </c>
      <c r="B26" s="11" t="s">
        <v>142</v>
      </c>
      <c r="C26" s="2" t="s">
        <v>143</v>
      </c>
      <c r="D26" s="2" t="s">
        <v>144</v>
      </c>
      <c r="E26" s="2" t="s">
        <v>145</v>
      </c>
      <c r="F26" s="75">
        <v>0</v>
      </c>
      <c r="G26" s="66">
        <v>2</v>
      </c>
      <c r="H26" s="70">
        <f t="shared" si="0"/>
        <v>0</v>
      </c>
    </row>
    <row r="27" spans="1:8" x14ac:dyDescent="0.25">
      <c r="A27" s="26"/>
      <c r="B27" s="11" t="s">
        <v>142</v>
      </c>
      <c r="C27" s="2" t="s">
        <v>146</v>
      </c>
      <c r="D27" s="2" t="s">
        <v>144</v>
      </c>
      <c r="E27" s="2" t="s">
        <v>145</v>
      </c>
      <c r="F27" s="75">
        <v>0</v>
      </c>
      <c r="G27" s="66">
        <v>2</v>
      </c>
      <c r="H27" s="70">
        <f t="shared" si="0"/>
        <v>0</v>
      </c>
    </row>
    <row r="28" spans="1:8" x14ac:dyDescent="0.25">
      <c r="A28" s="26"/>
      <c r="B28" s="11" t="s">
        <v>142</v>
      </c>
      <c r="C28" s="2" t="s">
        <v>147</v>
      </c>
      <c r="D28" s="2" t="s">
        <v>144</v>
      </c>
      <c r="E28" s="2" t="s">
        <v>145</v>
      </c>
      <c r="F28" s="75">
        <v>0</v>
      </c>
      <c r="G28" s="66">
        <v>2</v>
      </c>
      <c r="H28" s="70">
        <f t="shared" si="0"/>
        <v>0</v>
      </c>
    </row>
    <row r="29" spans="1:8" x14ac:dyDescent="0.25">
      <c r="A29" s="26"/>
      <c r="B29" s="11" t="s">
        <v>142</v>
      </c>
      <c r="C29" s="2" t="s">
        <v>148</v>
      </c>
      <c r="D29" s="2" t="s">
        <v>144</v>
      </c>
      <c r="E29" s="2" t="s">
        <v>145</v>
      </c>
      <c r="F29" s="75">
        <v>0</v>
      </c>
      <c r="G29" s="66">
        <v>2</v>
      </c>
      <c r="H29" s="70">
        <f t="shared" si="0"/>
        <v>0</v>
      </c>
    </row>
    <row r="30" spans="1:8" x14ac:dyDescent="0.25">
      <c r="A30" s="26"/>
      <c r="B30" s="11" t="s">
        <v>142</v>
      </c>
      <c r="C30" s="2" t="s">
        <v>149</v>
      </c>
      <c r="D30" s="2" t="s">
        <v>144</v>
      </c>
      <c r="E30" s="2" t="s">
        <v>145</v>
      </c>
      <c r="F30" s="75">
        <v>0</v>
      </c>
      <c r="G30" s="66">
        <v>2</v>
      </c>
      <c r="H30" s="70">
        <f t="shared" si="0"/>
        <v>0</v>
      </c>
    </row>
    <row r="31" spans="1:8" x14ac:dyDescent="0.25">
      <c r="A31" s="26"/>
      <c r="B31" s="11" t="s">
        <v>142</v>
      </c>
      <c r="C31" s="2" t="s">
        <v>150</v>
      </c>
      <c r="D31" s="2" t="s">
        <v>144</v>
      </c>
      <c r="E31" s="2" t="s">
        <v>145</v>
      </c>
      <c r="F31" s="75">
        <v>0</v>
      </c>
      <c r="G31" s="66">
        <v>2</v>
      </c>
      <c r="H31" s="70">
        <f t="shared" si="0"/>
        <v>0</v>
      </c>
    </row>
    <row r="32" spans="1:8" ht="15.75" thickBot="1" x14ac:dyDescent="0.3">
      <c r="A32" s="19"/>
      <c r="B32" s="20" t="s">
        <v>142</v>
      </c>
      <c r="C32" s="21" t="s">
        <v>151</v>
      </c>
      <c r="D32" s="21" t="s">
        <v>144</v>
      </c>
      <c r="E32" s="21" t="s">
        <v>145</v>
      </c>
      <c r="F32" s="76">
        <v>0</v>
      </c>
      <c r="G32" s="71">
        <v>2</v>
      </c>
      <c r="H32" s="72">
        <f t="shared" si="0"/>
        <v>0</v>
      </c>
    </row>
    <row r="33" spans="1:6" ht="15.75" thickBot="1" x14ac:dyDescent="0.3"/>
    <row r="34" spans="1:6" ht="15.75" thickBot="1" x14ac:dyDescent="0.3">
      <c r="E34" s="27" t="s">
        <v>40</v>
      </c>
      <c r="F34" s="29">
        <f>SUM(H4:H32)</f>
        <v>0</v>
      </c>
    </row>
    <row r="36" spans="1:6" ht="48.75" customHeight="1" x14ac:dyDescent="0.25">
      <c r="A36" s="82" t="s">
        <v>161</v>
      </c>
      <c r="B36" s="82"/>
      <c r="C36" s="82"/>
      <c r="D36" s="82"/>
      <c r="E36" s="82"/>
    </row>
  </sheetData>
  <sheetProtection algorithmName="SHA-512" hashValue="WIZGUmN03L0cicvVHkP1YSxUmSHqfkc/BDrNvo/HpmE+ibGdCikHCd6G4+m65GUa6kPE0UJT+qzGZEH8G0Mgjw==" saltValue="AMJs/FDFXhsIQqj+DctnTA==" spinCount="100000" sheet="1" objects="1" scenarios="1"/>
  <sortState ref="A2:G8">
    <sortCondition ref="A1"/>
  </sortState>
  <mergeCells count="2">
    <mergeCell ref="A1:F1"/>
    <mergeCell ref="A36:E36"/>
  </mergeCells>
  <pageMargins left="0.7" right="0.7" top="0.78740157499999996" bottom="0.78740157499999996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L11" sqref="L11"/>
    </sheetView>
  </sheetViews>
  <sheetFormatPr defaultRowHeight="15" x14ac:dyDescent="0.25"/>
  <cols>
    <col min="1" max="5" width="25.7109375" customWidth="1"/>
  </cols>
  <sheetData>
    <row r="1" spans="1:5" ht="15" customHeight="1" x14ac:dyDescent="0.25">
      <c r="A1" s="82" t="s">
        <v>0</v>
      </c>
      <c r="B1" s="82"/>
      <c r="C1" s="82"/>
      <c r="D1" s="82"/>
      <c r="E1" s="82"/>
    </row>
    <row r="2" spans="1:5" ht="15.75" thickBot="1" x14ac:dyDescent="0.3"/>
    <row r="3" spans="1:5" ht="36" customHeight="1" thickBot="1" x14ac:dyDescent="0.3">
      <c r="A3" s="36"/>
      <c r="B3" s="33" t="s">
        <v>152</v>
      </c>
      <c r="C3" s="35" t="s">
        <v>153</v>
      </c>
      <c r="D3" s="35" t="s">
        <v>154</v>
      </c>
      <c r="E3" s="35" t="s">
        <v>155</v>
      </c>
    </row>
    <row r="4" spans="1:5" ht="24" customHeight="1" thickBot="1" x14ac:dyDescent="0.3">
      <c r="A4" s="31" t="s">
        <v>156</v>
      </c>
      <c r="B4" s="38">
        <f>Printy!I39</f>
        <v>0</v>
      </c>
      <c r="C4" s="83">
        <v>0</v>
      </c>
      <c r="D4" s="38">
        <f>B4*C4</f>
        <v>0</v>
      </c>
      <c r="E4" s="38">
        <f>B4+D4</f>
        <v>0</v>
      </c>
    </row>
    <row r="5" spans="1:5" ht="24" customHeight="1" thickBot="1" x14ac:dyDescent="0.3">
      <c r="A5" s="37" t="s">
        <v>157</v>
      </c>
      <c r="B5" s="34">
        <f>'Web reklama'!J30</f>
        <v>0</v>
      </c>
      <c r="C5" s="83"/>
      <c r="D5" s="34">
        <f>B5*C4</f>
        <v>0</v>
      </c>
      <c r="E5" s="34">
        <f>B5+D5</f>
        <v>0</v>
      </c>
    </row>
    <row r="6" spans="1:5" ht="24" customHeight="1" thickBot="1" x14ac:dyDescent="0.3">
      <c r="A6" s="31" t="s">
        <v>158</v>
      </c>
      <c r="B6" s="38">
        <f>OOH!F34</f>
        <v>0</v>
      </c>
      <c r="C6" s="84"/>
      <c r="D6" s="38">
        <f>B6*C4</f>
        <v>0</v>
      </c>
      <c r="E6" s="38">
        <f>B6+D6</f>
        <v>0</v>
      </c>
    </row>
    <row r="7" spans="1:5" ht="15.75" thickBot="1" x14ac:dyDescent="0.3">
      <c r="B7" s="30"/>
      <c r="C7" s="30"/>
      <c r="D7" s="30"/>
      <c r="E7" s="30"/>
    </row>
    <row r="8" spans="1:5" ht="15.75" thickBot="1" x14ac:dyDescent="0.3">
      <c r="A8" s="31" t="s">
        <v>40</v>
      </c>
      <c r="B8" s="38">
        <f>SUM(B4:B6)</f>
        <v>0</v>
      </c>
      <c r="C8" s="30"/>
      <c r="D8" s="38">
        <f>SUM(D4:D6)</f>
        <v>0</v>
      </c>
      <c r="E8" s="39">
        <f>SUM(E4:E6)</f>
        <v>0</v>
      </c>
    </row>
  </sheetData>
  <sheetProtection algorithmName="SHA-512" hashValue="wJpIebj5A/mWqhJFCYpaefW9dXeBDi29MjJyUDPGa0R0KKzgZXvO0x1YJKTvLwNW2lN5sxO14pNAQjmh99TBAw==" saltValue="Lxh7lh2gauvFTZNXXpv0fA==" spinCount="100000" sheet="1" objects="1" scenarios="1"/>
  <mergeCells count="2">
    <mergeCell ref="A1:E1"/>
    <mergeCell ref="C4:C6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28E4A8D0277746844A0254F4354F9D" ma:contentTypeVersion="" ma:contentTypeDescription="Vytvoří nový dokument" ma:contentTypeScope="" ma:versionID="c1c64e0971863889db6ed450d489eea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F4266C-81A6-4281-B2FD-5BE0CF1FFE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E931AE-D2AF-4905-84F3-9BB779D6D512}">
  <ds:schemaRefs>
    <ds:schemaRef ds:uri="http://schemas.microsoft.com/office/2006/documentManagement/types"/>
    <ds:schemaRef ds:uri="$ListId:dokumentyvz;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7DB2529-2F64-4A0A-8389-7B23DCF023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Printy</vt:lpstr>
      <vt:lpstr>Web reklama</vt:lpstr>
      <vt:lpstr>OOH</vt:lpstr>
      <vt:lpstr>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Žáčková Martina</dc:creator>
  <cp:lastModifiedBy>Uživatel</cp:lastModifiedBy>
  <cp:lastPrinted>2019-05-21T11:59:09Z</cp:lastPrinted>
  <dcterms:created xsi:type="dcterms:W3CDTF">2019-04-08T10:51:23Z</dcterms:created>
  <dcterms:modified xsi:type="dcterms:W3CDTF">2019-07-01T11:37:39Z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0x0101009F28E4A8D0277746844A0254F4354F9D</vt:lpwstr>
  </property>
</Properties>
</file>