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 activeTab="0"/>
  </bookViews>
  <sheets>
    <sheet name="ČRo - CCTV" sheetId="1" r:id="rId1"/>
    <sheet name="Specifikace požadavků CCTV " sheetId="2" r:id="rId2"/>
  </sheets>
  <definedNames/>
  <calcPr calcId="162913"/>
</workbook>
</file>

<file path=xl/sharedStrings.xml><?xml version="1.0" encoding="utf-8"?>
<sst xmlns="http://schemas.openxmlformats.org/spreadsheetml/2006/main" count="248" uniqueCount="108">
  <si>
    <t>Cena celkem bez DPH</t>
  </si>
  <si>
    <t>Cena celkem s DPH</t>
  </si>
  <si>
    <t>Nákup IP kamer FullHD, kompletní instalace na plášť budovi ČRo Praha Vinohradská s proškolením zaměstnanců pro obsluhu CCTV.</t>
  </si>
  <si>
    <t>Popis</t>
  </si>
  <si>
    <t>Celkem</t>
  </si>
  <si>
    <t>Převodník koax – UTP (pár)</t>
  </si>
  <si>
    <t>PoE switch 16 portů</t>
  </si>
  <si>
    <t>Instalační materiál (UTP kabel, instalační lišta, montážní materiál)</t>
  </si>
  <si>
    <t>Instalace a  oživení systému CCTV</t>
  </si>
  <si>
    <t>Dokumentace skutečného provedení</t>
  </si>
  <si>
    <t>Realizační projektová dokumentace</t>
  </si>
  <si>
    <t>Licence Genetec Security Center (GSC-Base-5.7)</t>
  </si>
  <si>
    <t>Licence Genetec Security Center (GSC-Om-S)</t>
  </si>
  <si>
    <t>Kamerová licence Genetec Security Center (GSC-Om-S-1C)</t>
  </si>
  <si>
    <t>Tabulka nabídkové ceny instalace CCTV systému v ČRo Praha Vinohradská</t>
  </si>
  <si>
    <t>Tabulka nabídkové ceny instalace CCTV systému v ČRo Plzeň</t>
  </si>
  <si>
    <t xml:space="preserve">PoE zdroj pro kameru </t>
  </si>
  <si>
    <t>Záznamový server DELL R230, OS WIN2016</t>
  </si>
  <si>
    <t>HDD 6TB</t>
  </si>
  <si>
    <t>Dohledové PC</t>
  </si>
  <si>
    <t>Monitor 24"</t>
  </si>
  <si>
    <t>Nákup IP kamer FullHD, kompletní instalace na plášť a vnítřní prostor regionu ČRo Plzeň s proškolením zaměstnanců pro obsluhu CCTV.</t>
  </si>
  <si>
    <t>Tabulka nabídkové ceny instalace CCTV systému v ČRo Zlín</t>
  </si>
  <si>
    <t>HDD 4TB</t>
  </si>
  <si>
    <t>Použití montážní plošiny (h)</t>
  </si>
  <si>
    <t>Nákup IP kamer FullHD, kompletní instalace na plášť budovi regionu ČRo Zlín s proškolením zaměstnanců pro obsluhu CCTV.</t>
  </si>
  <si>
    <t>Kompletní cena realizace stavební zakázky Instalace a doplnění CCTV systému v ČRo</t>
  </si>
  <si>
    <t>COUČET CELKEM</t>
  </si>
  <si>
    <t>Počet</t>
  </si>
  <si>
    <t>cena jedn.</t>
  </si>
  <si>
    <t>cena celkem</t>
  </si>
  <si>
    <t>dodávky</t>
  </si>
  <si>
    <t>montáž</t>
  </si>
  <si>
    <t>dodávky + montáž</t>
  </si>
  <si>
    <t>ks / sada / hod.</t>
  </si>
  <si>
    <t>ČRo Zlín</t>
  </si>
  <si>
    <t>ČRo Plzeň</t>
  </si>
  <si>
    <t>ČRo Praha Vinohradská</t>
  </si>
  <si>
    <r>
      <t xml:space="preserve">Tabulka pro výpočet nabídkové ceny </t>
    </r>
    <r>
      <rPr>
        <b/>
        <i/>
        <sz val="11"/>
        <rFont val="Arial"/>
        <family val="2"/>
      </rPr>
      <t>(vyplňovat pouze žlutá pole)</t>
    </r>
  </si>
  <si>
    <t>Licence - Federace (GSC-1SCFED)</t>
  </si>
  <si>
    <t>Realizační projektová dokumentace, souhlas úřadu památkové péče, ohlášení stavby</t>
  </si>
  <si>
    <t>Realizační projektová dokumentace,  souhlas úřadu památkové péče, ohlášení stavby,</t>
  </si>
  <si>
    <t>IP pevná venkovní kamera FullHD (1920x1080) typu Bullet. Kompatibilní dle specifikací ONVIF profil S a profil G. Včetně integrovaného krytu a držáku. Krytí min. IP66, mechanická odolnost min. IK10. Automatický motorizovaný varifokální objektiv zoom/fokus 2,8 - 12 mm. Více konfigurovatelných toků s min. kompresí H.265 a vyšší, M-JPEG . Denní a noční režim s mechanickým IR filtrem. Citlivost min. barva 0,052 lux a mono 0,008 lux. Široký dynamický rozsah min. 85 dB. Inteligentní dynamická redukce šumu, inteligentní defog , odstup signál –šum min. 55 dB. Integrovaný IR přísvit 850 nm a dosvit min. 60 m. Napájení PoE a 24 VAC/12 VDC. Operační rozsah teplot min. od – 40 C° do + 60 C°</t>
  </si>
  <si>
    <t>IP venkovní otočná kamera FullHD (1920x1080) typu autoDome, včetně integrovaného krytu a držáku. Kompatibilita dle specifikace ONVIF profil S. Krytí min. IP66, mechanická odolnost min. IK 10. Optický zoom min. 30x, digitální zoom min 12x. Více konfigurovatelných toků s min kompresí H.265 a vyšší, M-JPEG Denní a noční režim s mechanickým IR filtrem. Citlivost min. barva 0,05 lux a mono 0,01lux.  Široký dynamický rozsah min. 94 dB. Inteligentní dynamická redukce šumu, inteligentní defog, odstup signál-šum min. 55 dB. Maskování min. 32 samostatných zón. Rychlost otáčení 0,1 až 300°/s ,klonění 0,1 až 200°/s.   Minimálně 256 přednastavitelných poloh. Napájení PoE+ a 24 VAC. Operační rozsah teplot min. od – 40 C° do + 60 C°.</t>
  </si>
  <si>
    <t>IP pevná vnitřní kamera FullHD (1920x1080) typu flexiDOME. Kompatibilní dle specifikací ONVIF profil S a profil G. Včetně integrovaného krytu a držáku.  Automatický motorizovaný varifokální objektiv zoom/fokus 3 - 10 mm.  Více konfigurovatelných toků s min. kompresí H.265 a vyšší, M-JPEG . Denní a noční režim s mechanickým IR filtrem. Citlivost min. barva 0,12 lux a mono 0,02 lux. Široký dynamický rozsah min. 85 dB. Inteligentní dynamická redukce šumu, inteligentní defog , odstup signál –šum min. 55 dB. Integrovaný IR přísvit 850 nm a dosvit min. 30 m. Napájení PoE a 24 VAC/12 VDC. Operační rozsah teplot min. od – 20 C° do + 50 C°.</t>
  </si>
  <si>
    <t>IP pevná venkovní kamera FullHD (1920x1080) typu Bullet. Kompatibilní dle specifikací ONVIF profil S a profil G. Včetně integrovaného krytu a držáku. Krytí min. IP66, mechanická odolnost min. IK10. Automatický motorizovaný varifokální objektiv zoom/fokus 2,8 - 12 mm. Více konfigurovatelných toků s min. kompresí H.265 a vyšší, M-JPEG . Denní a noční režim s mechanickým IR filtrem. Citlivost min. barva 0,052 lux a mono 0,008 lux. Široký dynamický rozsah min. 85 dB. Inteligentní dynamická redukce šumu, inteligentní defog , odstup signál –šum min. 55 dB. Integrovaný IR přísvit 850 nm a dosvit min. 60 m. Napájení PoE a 24 VAC/12 VDC. Operační rozsah teplot min. od – 40 C° do + 60 C°.</t>
  </si>
  <si>
    <t>Typ kamery</t>
  </si>
  <si>
    <t>kompatibilní dle specifikací</t>
  </si>
  <si>
    <t>ONVIF profil S a profil G</t>
  </si>
  <si>
    <t>mechanická odolnost</t>
  </si>
  <si>
    <t>typ objektivu</t>
  </si>
  <si>
    <t>komprese videa</t>
  </si>
  <si>
    <t>denní a noční režim</t>
  </si>
  <si>
    <t>mechanický IR filtr</t>
  </si>
  <si>
    <t>citlivost obrazu</t>
  </si>
  <si>
    <t xml:space="preserve">                                                                                                                                                                        </t>
  </si>
  <si>
    <t>min. barva 0,052 lux a mono 0,008 lux</t>
  </si>
  <si>
    <t>min. H.265, M-JPEG a vyšší</t>
  </si>
  <si>
    <t>krytí</t>
  </si>
  <si>
    <t>min. IP 66</t>
  </si>
  <si>
    <t>min. IK 10</t>
  </si>
  <si>
    <t>Automatický motorizovaný varifokální objektiv zoom/fokus 2,8 - 12 mm</t>
  </si>
  <si>
    <t>min. 85 dB</t>
  </si>
  <si>
    <t>Integrovaný IR přísvit</t>
  </si>
  <si>
    <t>850 nm a dosvit min. 60 m</t>
  </si>
  <si>
    <t>ONVIF profil S</t>
  </si>
  <si>
    <t>Optický zoom min 30x, digitální zoom min 12x</t>
  </si>
  <si>
    <t>min. barva 0,05 lux a mono 0,01 lux</t>
  </si>
  <si>
    <t>široký dynamický rozsah min.  94 dB</t>
  </si>
  <si>
    <t>Maskování</t>
  </si>
  <si>
    <t>min. 32 samostatných zón</t>
  </si>
  <si>
    <t>rychlost otáčení</t>
  </si>
  <si>
    <t>0,1 až 300°/s</t>
  </si>
  <si>
    <t>klonění</t>
  </si>
  <si>
    <t>0,1 až 200°/s</t>
  </si>
  <si>
    <t>Přednastavitelné polohy</t>
  </si>
  <si>
    <t>min. 256 poloh</t>
  </si>
  <si>
    <t>požadováno</t>
  </si>
  <si>
    <t>specifikace výrobku</t>
  </si>
  <si>
    <t>1x IP pevná vnitřní kamera FullHD (1920x1080) typu flexiDOME včetně integrovaného krytu a držáku</t>
  </si>
  <si>
    <t>20x IP pevná venkovní kamera FullHD (1920x1080) typu Bullet včetně integrovaného krytu a držáku</t>
  </si>
  <si>
    <t>3x IP venkovní otočná kamera FullHD (1920x1080) typu autoDome včetně integrovaného krytu a držáku</t>
  </si>
  <si>
    <t>Automatický motorizovaný varifokální objektiv zoom/fokus 3 - 10 mm</t>
  </si>
  <si>
    <t>min. barva 0,12 lux a mono 0,02 lux</t>
  </si>
  <si>
    <t>široký dynamický rozsah snímání videa</t>
  </si>
  <si>
    <t>850 nm a dosvit min. 30 m</t>
  </si>
  <si>
    <t>9x IP pevná venkovní kamera FullHD (1920x1080) typu Bullet včetně integrovaného krytu a držáku</t>
  </si>
  <si>
    <t>Specifikace požadavků CCTV systému v ČRo Zlín</t>
  </si>
  <si>
    <t>Specifikace požadavků CCTV systému v ČRo Plzeň</t>
  </si>
  <si>
    <t xml:space="preserve"> Specifikace požadavků CCTV systému ČRo Praha Vinohradská</t>
  </si>
  <si>
    <t>3x IP pevná venkovní kamera FullHD (1920x1080) typu Bullet včetně integrovaného krytu a držáku</t>
  </si>
  <si>
    <t xml:space="preserve">Záznamový server </t>
  </si>
  <si>
    <t>Kapacita uložiště</t>
  </si>
  <si>
    <t>Typ a výrobce:</t>
  </si>
  <si>
    <t>garantováno dodavatelem</t>
  </si>
  <si>
    <t>POZNÁMKA:</t>
  </si>
  <si>
    <t>Výchozí revize před uvedením do provozu</t>
  </si>
  <si>
    <t>Proškolení zaměstnanců na obsluhu CCTV systému (počet hodin)</t>
  </si>
  <si>
    <t>server referenční výrobek DELL R230, OS WIN SERVER 2016</t>
  </si>
  <si>
    <t>Částky za tyto dodávky/služby jsou konečné, a to včetně dopravy a ostatních souvisejících nákladů.</t>
  </si>
  <si>
    <t>PKP-Z- Poskytování kontroly provozuschopnosti zařízení a aktualizace SW a OS- v záruce 4x ročně, tzn. 12 x za celou dobu trvání; účastník uvede cenu za jedno poskytování kontroly provozuschopnosti</t>
  </si>
  <si>
    <t>PKP-Z- Poskytování kontroly provozuschopnosti zařízení a aktualizace SW a OS - v záruce 4x ročně, tzn. 12 x za celou dobu trvání; účastník uvede cenu za jedno poskytování kontroly provozuschopnosti</t>
  </si>
  <si>
    <t>X</t>
  </si>
  <si>
    <t>Cena DPH</t>
  </si>
  <si>
    <t xml:space="preserve">DPH </t>
  </si>
  <si>
    <t>Doprava (komplet na místo plnění)*</t>
  </si>
  <si>
    <t>* Účastník u položek "Doprava (komplet na místo plnění)" nenaceňuje v tabulce 1 km dopravy na dané místo plnění, ale dopravu na dané místo plnění jako komplet se započtením všech nákladů (proto je v tabulce ve sloupci "počet" uveden "1 ks")</t>
  </si>
  <si>
    <t>Roční podpora (ADV-RE-STANDARD-1Y)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</si>
</sst>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theme="8" tint="0.7999799847602844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/>
    </xf>
    <xf numFmtId="0" fontId="0" fillId="0" borderId="0" xfId="0" applyBorder="1"/>
    <xf numFmtId="164" fontId="5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8" fontId="0" fillId="0" borderId="0" xfId="0" applyNumberFormat="1" applyFill="1" applyBorder="1" applyAlignment="1">
      <alignment wrapText="1"/>
    </xf>
    <xf numFmtId="164" fontId="4" fillId="0" borderId="8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5" fillId="0" borderId="0" xfId="0" applyFont="1"/>
    <xf numFmtId="0" fontId="2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/>
    <xf numFmtId="0" fontId="5" fillId="0" borderId="12" xfId="0" applyFont="1" applyBorder="1" applyAlignment="1">
      <alignment vertical="center" wrapText="1"/>
    </xf>
    <xf numFmtId="6" fontId="5" fillId="5" borderId="13" xfId="0" applyNumberFormat="1" applyFont="1" applyFill="1" applyBorder="1" applyAlignment="1">
      <alignment wrapText="1"/>
    </xf>
    <xf numFmtId="4" fontId="8" fillId="0" borderId="14" xfId="0" applyNumberFormat="1" applyFont="1" applyBorder="1" applyAlignment="1">
      <alignment vertical="center"/>
    </xf>
    <xf numFmtId="165" fontId="5" fillId="5" borderId="13" xfId="0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164" fontId="10" fillId="0" borderId="2" xfId="0" applyNumberFormat="1" applyFont="1" applyFill="1" applyBorder="1"/>
    <xf numFmtId="164" fontId="10" fillId="0" borderId="6" xfId="0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164" fontId="5" fillId="0" borderId="2" xfId="0" applyNumberFormat="1" applyFont="1" applyFill="1" applyBorder="1"/>
    <xf numFmtId="164" fontId="5" fillId="0" borderId="6" xfId="0" applyNumberFormat="1" applyFont="1" applyFill="1" applyBorder="1"/>
    <xf numFmtId="0" fontId="5" fillId="0" borderId="0" xfId="20" applyFont="1">
      <alignment/>
      <protection/>
    </xf>
    <xf numFmtId="0" fontId="0" fillId="0" borderId="0" xfId="20">
      <alignment/>
      <protection/>
    </xf>
    <xf numFmtId="0" fontId="11" fillId="0" borderId="0" xfId="20" applyFont="1">
      <alignment/>
      <protection/>
    </xf>
    <xf numFmtId="164" fontId="5" fillId="0" borderId="25" xfId="0" applyNumberFormat="1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6" borderId="0" xfId="20" applyFont="1" applyFill="1">
      <alignment/>
      <protection/>
    </xf>
    <xf numFmtId="0" fontId="13" fillId="6" borderId="0" xfId="20" applyFont="1" applyFill="1">
      <alignment/>
      <protection/>
    </xf>
    <xf numFmtId="0" fontId="14" fillId="6" borderId="0" xfId="0" applyFont="1" applyFill="1"/>
    <xf numFmtId="164" fontId="5" fillId="0" borderId="1" xfId="0" applyNumberFormat="1" applyFont="1" applyFill="1" applyBorder="1" applyAlignment="1">
      <alignment vertical="center"/>
    </xf>
    <xf numFmtId="164" fontId="3" fillId="7" borderId="7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wrapText="1"/>
    </xf>
    <xf numFmtId="165" fontId="3" fillId="5" borderId="26" xfId="0" applyNumberFormat="1" applyFont="1" applyFill="1" applyBorder="1" applyAlignment="1">
      <alignment wrapText="1"/>
    </xf>
    <xf numFmtId="164" fontId="4" fillId="4" borderId="7" xfId="0" applyNumberFormat="1" applyFont="1" applyFill="1" applyBorder="1" applyAlignment="1" applyProtection="1">
      <alignment horizontal="right" vertical="center"/>
      <protection locked="0"/>
    </xf>
    <xf numFmtId="164" fontId="5" fillId="4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164" fontId="5" fillId="4" borderId="2" xfId="0" applyNumberFormat="1" applyFont="1" applyFill="1" applyBorder="1" applyProtection="1">
      <protection locked="0"/>
    </xf>
    <xf numFmtId="164" fontId="5" fillId="4" borderId="1" xfId="0" applyNumberFormat="1" applyFont="1" applyFill="1" applyBorder="1" applyAlignment="1" applyProtection="1">
      <alignment vertical="center"/>
      <protection locked="0"/>
    </xf>
    <xf numFmtId="164" fontId="5" fillId="4" borderId="27" xfId="0" applyNumberFormat="1" applyFont="1" applyFill="1" applyBorder="1" applyProtection="1">
      <protection locked="0"/>
    </xf>
    <xf numFmtId="9" fontId="3" fillId="4" borderId="13" xfId="0" applyNumberFormat="1" applyFont="1" applyFill="1" applyBorder="1" applyAlignment="1" applyProtection="1">
      <alignment horizontal="right" wrapText="1"/>
      <protection locked="0"/>
    </xf>
    <xf numFmtId="0" fontId="12" fillId="6" borderId="0" xfId="20" applyFont="1" applyFill="1" applyAlignment="1">
      <alignment horizontal="left" vertical="center" wrapText="1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6" fillId="8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left" vertical="top" wrapText="1"/>
    </xf>
    <xf numFmtId="0" fontId="5" fillId="3" borderId="32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left" vertical="top" wrapText="1"/>
      <protection locked="0"/>
    </xf>
    <xf numFmtId="0" fontId="5" fillId="4" borderId="32" xfId="0" applyFont="1" applyFill="1" applyBorder="1" applyAlignment="1" applyProtection="1">
      <alignment horizontal="left" vertical="top" wrapText="1"/>
      <protection locked="0"/>
    </xf>
    <xf numFmtId="0" fontId="5" fillId="4" borderId="33" xfId="0" applyFont="1" applyFill="1" applyBorder="1" applyAlignment="1" applyProtection="1">
      <alignment horizontal="left" vertical="top" wrapText="1"/>
      <protection locked="0"/>
    </xf>
    <xf numFmtId="0" fontId="3" fillId="3" borderId="23" xfId="0" applyFont="1" applyFill="1" applyBorder="1" applyAlignment="1">
      <alignment horizontal="left" vertical="top" wrapText="1"/>
    </xf>
    <xf numFmtId="0" fontId="3" fillId="3" borderId="29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" fillId="4" borderId="30" xfId="0" applyFont="1" applyFill="1" applyBorder="1" applyAlignment="1" applyProtection="1">
      <alignment horizontal="left" vertical="top" wrapText="1"/>
      <protection locked="0"/>
    </xf>
    <xf numFmtId="0" fontId="5" fillId="3" borderId="22" xfId="0" applyFont="1" applyFill="1" applyBorder="1" applyAlignment="1">
      <alignment horizontal="left" vertical="top" wrapText="1"/>
    </xf>
    <xf numFmtId="0" fontId="5" fillId="3" borderId="34" xfId="0" applyFont="1" applyFill="1" applyBorder="1" applyAlignment="1">
      <alignment horizontal="left" vertical="top" wrapText="1"/>
    </xf>
    <xf numFmtId="0" fontId="5" fillId="3" borderId="35" xfId="0" applyFont="1" applyFill="1" applyBorder="1" applyAlignment="1">
      <alignment horizontal="left" vertical="top" wrapText="1"/>
    </xf>
    <xf numFmtId="0" fontId="5" fillId="4" borderId="22" xfId="0" applyFont="1" applyFill="1" applyBorder="1" applyAlignment="1" applyProtection="1">
      <alignment horizontal="left" vertical="top" wrapText="1"/>
      <protection locked="0"/>
    </xf>
    <xf numFmtId="0" fontId="5" fillId="4" borderId="34" xfId="0" applyFont="1" applyFill="1" applyBorder="1" applyAlignment="1" applyProtection="1">
      <alignment horizontal="left" vertical="top" wrapText="1"/>
      <protection locked="0"/>
    </xf>
    <xf numFmtId="0" fontId="5" fillId="4" borderId="35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>
      <alignment horizontal="center"/>
    </xf>
    <xf numFmtId="0" fontId="5" fillId="3" borderId="38" xfId="0" applyFont="1" applyFill="1" applyBorder="1" applyAlignment="1">
      <alignment horizontal="left" vertical="top" wrapText="1"/>
    </xf>
    <xf numFmtId="0" fontId="5" fillId="3" borderId="39" xfId="0" applyFont="1" applyFill="1" applyBorder="1" applyAlignment="1">
      <alignment horizontal="left" vertical="top" wrapText="1"/>
    </xf>
    <xf numFmtId="0" fontId="0" fillId="4" borderId="38" xfId="0" applyFill="1" applyBorder="1" applyAlignment="1" applyProtection="1">
      <alignment horizontal="center"/>
      <protection locked="0"/>
    </xf>
    <xf numFmtId="0" fontId="0" fillId="4" borderId="34" xfId="0" applyFill="1" applyBorder="1" applyAlignment="1" applyProtection="1">
      <alignment horizontal="center"/>
      <protection locked="0"/>
    </xf>
    <xf numFmtId="0" fontId="0" fillId="4" borderId="35" xfId="0" applyFill="1" applyBorder="1" applyAlignment="1" applyProtection="1">
      <alignment horizontal="center"/>
      <protection locked="0"/>
    </xf>
    <xf numFmtId="0" fontId="5" fillId="3" borderId="28" xfId="0" applyFont="1" applyFill="1" applyBorder="1" applyAlignment="1">
      <alignment horizontal="left" vertical="top" wrapText="1"/>
    </xf>
    <xf numFmtId="0" fontId="5" fillId="3" borderId="29" xfId="0" applyFont="1" applyFill="1" applyBorder="1" applyAlignment="1">
      <alignment horizontal="left" vertical="top" wrapText="1"/>
    </xf>
    <xf numFmtId="0" fontId="5" fillId="3" borderId="40" xfId="0" applyFont="1" applyFill="1" applyBorder="1" applyAlignment="1">
      <alignment horizontal="left" vertical="top" wrapText="1"/>
    </xf>
    <xf numFmtId="0" fontId="0" fillId="4" borderId="28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8"/>
  <sheetViews>
    <sheetView tabSelected="1" workbookViewId="0" topLeftCell="A67">
      <selection activeCell="E82" sqref="E82:F82"/>
    </sheetView>
  </sheetViews>
  <sheetFormatPr defaultColWidth="9.140625" defaultRowHeight="15"/>
  <cols>
    <col min="1" max="1" width="65.8515625" style="0" customWidth="1"/>
    <col min="2" max="2" width="24.8515625" style="0" customWidth="1"/>
    <col min="3" max="3" width="21.421875" style="0" customWidth="1"/>
    <col min="4" max="4" width="21.7109375" style="0" customWidth="1"/>
    <col min="5" max="7" width="21.421875" style="0" customWidth="1"/>
    <col min="9" max="9" width="31.140625" style="0" customWidth="1"/>
    <col min="10" max="10" width="68.28125" style="0" customWidth="1"/>
  </cols>
  <sheetData>
    <row r="1" ht="15.75" customHeight="1"/>
    <row r="2" spans="1:7" ht="15.75" customHeight="1">
      <c r="A2" s="108" t="s">
        <v>14</v>
      </c>
      <c r="B2" s="108"/>
      <c r="C2" s="108"/>
      <c r="D2" s="108"/>
      <c r="E2" s="108"/>
      <c r="F2" s="108"/>
      <c r="G2" s="108"/>
    </row>
    <row r="3" s="1" customFormat="1" ht="15.75" customHeight="1" thickBot="1"/>
    <row r="4" spans="1:7" ht="15">
      <c r="A4" s="14" t="s">
        <v>3</v>
      </c>
      <c r="B4" s="23" t="s">
        <v>28</v>
      </c>
      <c r="C4" s="37" t="s">
        <v>29</v>
      </c>
      <c r="D4" s="14" t="s">
        <v>30</v>
      </c>
      <c r="E4" s="37" t="s">
        <v>29</v>
      </c>
      <c r="F4" s="18" t="s">
        <v>30</v>
      </c>
      <c r="G4" s="12" t="s">
        <v>4</v>
      </c>
    </row>
    <row r="5" spans="1:7" ht="15.75" thickBot="1">
      <c r="A5" s="15"/>
      <c r="B5" s="24" t="s">
        <v>34</v>
      </c>
      <c r="C5" s="50" t="s">
        <v>31</v>
      </c>
      <c r="D5" s="19" t="s">
        <v>31</v>
      </c>
      <c r="E5" s="38" t="s">
        <v>32</v>
      </c>
      <c r="F5" s="20" t="s">
        <v>32</v>
      </c>
      <c r="G5" s="13" t="s">
        <v>33</v>
      </c>
    </row>
    <row r="6" spans="1:9" ht="172.5" customHeight="1" thickBot="1">
      <c r="A6" s="2" t="s">
        <v>42</v>
      </c>
      <c r="B6" s="25">
        <v>20</v>
      </c>
      <c r="C6" s="97"/>
      <c r="D6" s="33">
        <f>B6*C6</f>
        <v>0</v>
      </c>
      <c r="E6" s="98"/>
      <c r="F6" s="34">
        <f>E6*B6</f>
        <v>0</v>
      </c>
      <c r="G6" s="35">
        <f>F6+D6</f>
        <v>0</v>
      </c>
      <c r="I6" s="56" t="s">
        <v>55</v>
      </c>
    </row>
    <row r="7" spans="1:7" ht="172.5" customHeight="1" thickBot="1">
      <c r="A7" s="2" t="s">
        <v>43</v>
      </c>
      <c r="B7" s="25">
        <v>3</v>
      </c>
      <c r="C7" s="97"/>
      <c r="D7" s="33">
        <f aca="true" t="shared" si="0" ref="D7:D15">B7*C7</f>
        <v>0</v>
      </c>
      <c r="E7" s="98"/>
      <c r="F7" s="34">
        <f aca="true" t="shared" si="1" ref="F7:F15">E7*B7</f>
        <v>0</v>
      </c>
      <c r="G7" s="35">
        <f aca="true" t="shared" si="2" ref="G7:G15">F7+D7</f>
        <v>0</v>
      </c>
    </row>
    <row r="8" spans="1:7" ht="15.75" thickBot="1">
      <c r="A8" s="2" t="s">
        <v>5</v>
      </c>
      <c r="B8" s="25">
        <v>23</v>
      </c>
      <c r="C8" s="97"/>
      <c r="D8" s="33">
        <f t="shared" si="0"/>
        <v>0</v>
      </c>
      <c r="E8" s="98"/>
      <c r="F8" s="34">
        <f t="shared" si="1"/>
        <v>0</v>
      </c>
      <c r="G8" s="35">
        <f t="shared" si="2"/>
        <v>0</v>
      </c>
    </row>
    <row r="9" spans="1:7" ht="15.75" thickBot="1">
      <c r="A9" s="2" t="s">
        <v>6</v>
      </c>
      <c r="B9" s="25">
        <v>2</v>
      </c>
      <c r="C9" s="97"/>
      <c r="D9" s="33">
        <f t="shared" si="0"/>
        <v>0</v>
      </c>
      <c r="E9" s="98"/>
      <c r="F9" s="34">
        <f t="shared" si="1"/>
        <v>0</v>
      </c>
      <c r="G9" s="35">
        <f t="shared" si="2"/>
        <v>0</v>
      </c>
    </row>
    <row r="10" spans="1:7" ht="15.75" thickBot="1">
      <c r="A10" s="2" t="s">
        <v>7</v>
      </c>
      <c r="B10" s="25">
        <v>23</v>
      </c>
      <c r="C10" s="97"/>
      <c r="D10" s="33">
        <f t="shared" si="0"/>
        <v>0</v>
      </c>
      <c r="E10" s="98"/>
      <c r="F10" s="34">
        <f t="shared" si="1"/>
        <v>0</v>
      </c>
      <c r="G10" s="35">
        <f t="shared" si="2"/>
        <v>0</v>
      </c>
    </row>
    <row r="11" spans="1:7" ht="15.75" thickBot="1">
      <c r="A11" s="2" t="s">
        <v>8</v>
      </c>
      <c r="B11" s="25">
        <v>1</v>
      </c>
      <c r="C11" s="97"/>
      <c r="D11" s="33">
        <f t="shared" si="0"/>
        <v>0</v>
      </c>
      <c r="E11" s="98"/>
      <c r="F11" s="34">
        <f t="shared" si="1"/>
        <v>0</v>
      </c>
      <c r="G11" s="35">
        <f t="shared" si="2"/>
        <v>0</v>
      </c>
    </row>
    <row r="12" spans="1:7" ht="15.75" thickBot="1">
      <c r="A12" s="2" t="s">
        <v>96</v>
      </c>
      <c r="B12" s="25">
        <v>1</v>
      </c>
      <c r="C12" s="97"/>
      <c r="D12" s="33">
        <f t="shared" si="0"/>
        <v>0</v>
      </c>
      <c r="E12" s="98"/>
      <c r="F12" s="34">
        <f t="shared" si="1"/>
        <v>0</v>
      </c>
      <c r="G12" s="35">
        <f t="shared" si="2"/>
        <v>0</v>
      </c>
    </row>
    <row r="13" spans="1:7" ht="15.75" thickBot="1">
      <c r="A13" s="2" t="s">
        <v>9</v>
      </c>
      <c r="B13" s="25">
        <v>1</v>
      </c>
      <c r="C13" s="97"/>
      <c r="D13" s="33">
        <f t="shared" si="0"/>
        <v>0</v>
      </c>
      <c r="E13" s="98"/>
      <c r="F13" s="34">
        <f t="shared" si="1"/>
        <v>0</v>
      </c>
      <c r="G13" s="35">
        <f t="shared" si="2"/>
        <v>0</v>
      </c>
    </row>
    <row r="14" spans="1:7" ht="15.75" thickBot="1">
      <c r="A14" s="3" t="s">
        <v>10</v>
      </c>
      <c r="B14" s="25">
        <v>1</v>
      </c>
      <c r="C14" s="97"/>
      <c r="D14" s="33">
        <f t="shared" si="0"/>
        <v>0</v>
      </c>
      <c r="E14" s="98"/>
      <c r="F14" s="34">
        <f t="shared" si="1"/>
        <v>0</v>
      </c>
      <c r="G14" s="35">
        <f t="shared" si="2"/>
        <v>0</v>
      </c>
    </row>
    <row r="15" spans="1:7" ht="15.75" thickBot="1">
      <c r="A15" s="2" t="s">
        <v>105</v>
      </c>
      <c r="B15" s="25">
        <v>1</v>
      </c>
      <c r="C15" s="97"/>
      <c r="D15" s="33">
        <f t="shared" si="0"/>
        <v>0</v>
      </c>
      <c r="E15" s="98"/>
      <c r="F15" s="34">
        <f t="shared" si="1"/>
        <v>0</v>
      </c>
      <c r="G15" s="35">
        <f t="shared" si="2"/>
        <v>0</v>
      </c>
    </row>
    <row r="16" spans="2:7" ht="15">
      <c r="B16" s="36"/>
      <c r="C16" s="9"/>
      <c r="D16" s="5"/>
      <c r="E16" s="7"/>
      <c r="F16" s="8"/>
      <c r="G16" s="8"/>
    </row>
    <row r="17" ht="15.75" thickBot="1"/>
    <row r="18" spans="1:3" ht="15">
      <c r="A18" s="43" t="s">
        <v>38</v>
      </c>
      <c r="B18" s="39" t="s">
        <v>37</v>
      </c>
      <c r="C18" s="31"/>
    </row>
    <row r="19" spans="1:7" ht="15">
      <c r="A19" s="40"/>
      <c r="B19" s="48" t="s">
        <v>0</v>
      </c>
      <c r="C19" s="29"/>
      <c r="D19" s="5"/>
      <c r="E19" s="7"/>
      <c r="F19" s="8"/>
      <c r="G19" s="8"/>
    </row>
    <row r="20" spans="1:7" ht="42.75" customHeight="1" thickBot="1">
      <c r="A20" s="41" t="s">
        <v>2</v>
      </c>
      <c r="B20" s="42">
        <f>SUM(G6:G16)</f>
        <v>0</v>
      </c>
      <c r="C20" s="32"/>
      <c r="D20" s="5"/>
      <c r="E20" s="7"/>
      <c r="F20" s="8"/>
      <c r="G20" s="8"/>
    </row>
    <row r="21" spans="1:7" ht="15">
      <c r="A21" s="6"/>
      <c r="B21" s="6"/>
      <c r="C21" s="5"/>
      <c r="D21" s="5"/>
      <c r="E21" s="7"/>
      <c r="F21" s="8"/>
      <c r="G21" s="8"/>
    </row>
    <row r="22" spans="1:7" ht="15">
      <c r="A22" s="6"/>
      <c r="B22" s="6"/>
      <c r="C22" s="9"/>
      <c r="D22" s="9"/>
      <c r="E22" s="10"/>
      <c r="F22" s="11"/>
      <c r="G22" s="11"/>
    </row>
    <row r="23" spans="1:7" ht="21">
      <c r="A23" s="108" t="s">
        <v>15</v>
      </c>
      <c r="B23" s="108"/>
      <c r="C23" s="108"/>
      <c r="D23" s="108"/>
      <c r="E23" s="108"/>
      <c r="F23" s="108"/>
      <c r="G23" s="108"/>
    </row>
    <row r="24" spans="1:7" ht="15.75" thickBot="1">
      <c r="A24" s="1"/>
      <c r="B24" s="1"/>
      <c r="C24" s="1"/>
      <c r="D24" s="1"/>
      <c r="E24" s="1"/>
      <c r="F24" s="1"/>
      <c r="G24" s="1"/>
    </row>
    <row r="25" spans="1:7" ht="15">
      <c r="A25" s="109" t="s">
        <v>3</v>
      </c>
      <c r="B25" s="27" t="s">
        <v>28</v>
      </c>
      <c r="C25" s="37" t="s">
        <v>29</v>
      </c>
      <c r="D25" s="18" t="s">
        <v>30</v>
      </c>
      <c r="E25" s="37" t="s">
        <v>29</v>
      </c>
      <c r="F25" s="18" t="s">
        <v>30</v>
      </c>
      <c r="G25" s="21" t="s">
        <v>4</v>
      </c>
    </row>
    <row r="26" spans="1:7" ht="15.75" thickBot="1">
      <c r="A26" s="110"/>
      <c r="B26" s="28" t="s">
        <v>34</v>
      </c>
      <c r="C26" s="50" t="s">
        <v>31</v>
      </c>
      <c r="D26" s="19" t="s">
        <v>31</v>
      </c>
      <c r="E26" s="38" t="s">
        <v>32</v>
      </c>
      <c r="F26" s="20" t="s">
        <v>32</v>
      </c>
      <c r="G26" s="22" t="s">
        <v>33</v>
      </c>
    </row>
    <row r="27" spans="1:7" ht="172.5" customHeight="1" thickBot="1">
      <c r="A27" s="2" t="s">
        <v>44</v>
      </c>
      <c r="B27" s="25">
        <v>1</v>
      </c>
      <c r="C27" s="97"/>
      <c r="D27" s="33">
        <f>C27*B27</f>
        <v>0</v>
      </c>
      <c r="E27" s="98"/>
      <c r="F27" s="34">
        <f>E27*B27</f>
        <v>0</v>
      </c>
      <c r="G27" s="35">
        <f>F27+D27</f>
        <v>0</v>
      </c>
    </row>
    <row r="28" spans="1:7" ht="157.5" thickBot="1">
      <c r="A28" s="2" t="s">
        <v>42</v>
      </c>
      <c r="B28" s="25">
        <v>9</v>
      </c>
      <c r="C28" s="97"/>
      <c r="D28" s="33">
        <f aca="true" t="shared" si="3" ref="D28:D46">C28*B28</f>
        <v>0</v>
      </c>
      <c r="E28" s="98"/>
      <c r="F28" s="34">
        <f aca="true" t="shared" si="4" ref="F28:F46">E28*B28</f>
        <v>0</v>
      </c>
      <c r="G28" s="35">
        <f aca="true" t="shared" si="5" ref="G28:G46">F28+D28</f>
        <v>0</v>
      </c>
    </row>
    <row r="29" spans="1:7" ht="15.75" thickBot="1">
      <c r="A29" s="2" t="s">
        <v>16</v>
      </c>
      <c r="B29" s="25">
        <v>10</v>
      </c>
      <c r="C29" s="97"/>
      <c r="D29" s="33">
        <f t="shared" si="3"/>
        <v>0</v>
      </c>
      <c r="E29" s="98"/>
      <c r="F29" s="34">
        <f t="shared" si="4"/>
        <v>0</v>
      </c>
      <c r="G29" s="35">
        <f t="shared" si="5"/>
        <v>0</v>
      </c>
    </row>
    <row r="30" spans="1:7" ht="15.75" thickBot="1">
      <c r="A30" s="2" t="s">
        <v>5</v>
      </c>
      <c r="B30" s="25">
        <v>7</v>
      </c>
      <c r="C30" s="97"/>
      <c r="D30" s="33">
        <f t="shared" si="3"/>
        <v>0</v>
      </c>
      <c r="E30" s="98"/>
      <c r="F30" s="34">
        <f t="shared" si="4"/>
        <v>0</v>
      </c>
      <c r="G30" s="35">
        <f t="shared" si="5"/>
        <v>0</v>
      </c>
    </row>
    <row r="31" spans="1:7" ht="15.75" thickBot="1">
      <c r="A31" s="2" t="s">
        <v>6</v>
      </c>
      <c r="B31" s="25">
        <v>1</v>
      </c>
      <c r="C31" s="97"/>
      <c r="D31" s="33">
        <f t="shared" si="3"/>
        <v>0</v>
      </c>
      <c r="E31" s="98"/>
      <c r="F31" s="34">
        <f t="shared" si="4"/>
        <v>0</v>
      </c>
      <c r="G31" s="35">
        <f t="shared" si="5"/>
        <v>0</v>
      </c>
    </row>
    <row r="32" spans="1:7" ht="15.75" thickBot="1">
      <c r="A32" s="2" t="s">
        <v>17</v>
      </c>
      <c r="B32" s="25">
        <v>1</v>
      </c>
      <c r="C32" s="97"/>
      <c r="D32" s="33">
        <f t="shared" si="3"/>
        <v>0</v>
      </c>
      <c r="E32" s="98"/>
      <c r="F32" s="34">
        <f t="shared" si="4"/>
        <v>0</v>
      </c>
      <c r="G32" s="35">
        <f t="shared" si="5"/>
        <v>0</v>
      </c>
    </row>
    <row r="33" spans="1:7" ht="15.75" thickBot="1">
      <c r="A33" s="2" t="s">
        <v>18</v>
      </c>
      <c r="B33" s="25">
        <v>1</v>
      </c>
      <c r="C33" s="97"/>
      <c r="D33" s="33">
        <f t="shared" si="3"/>
        <v>0</v>
      </c>
      <c r="E33" s="98"/>
      <c r="F33" s="34">
        <f t="shared" si="4"/>
        <v>0</v>
      </c>
      <c r="G33" s="35">
        <f t="shared" si="5"/>
        <v>0</v>
      </c>
    </row>
    <row r="34" spans="1:7" ht="15.75" thickBot="1">
      <c r="A34" s="2" t="s">
        <v>19</v>
      </c>
      <c r="B34" s="25">
        <v>1</v>
      </c>
      <c r="C34" s="97"/>
      <c r="D34" s="33">
        <f t="shared" si="3"/>
        <v>0</v>
      </c>
      <c r="E34" s="98"/>
      <c r="F34" s="34">
        <f t="shared" si="4"/>
        <v>0</v>
      </c>
      <c r="G34" s="35">
        <f t="shared" si="5"/>
        <v>0</v>
      </c>
    </row>
    <row r="35" spans="1:7" ht="15.75" thickBot="1">
      <c r="A35" s="2" t="s">
        <v>20</v>
      </c>
      <c r="B35" s="25">
        <v>1</v>
      </c>
      <c r="C35" s="97"/>
      <c r="D35" s="33">
        <f t="shared" si="3"/>
        <v>0</v>
      </c>
      <c r="E35" s="98"/>
      <c r="F35" s="34">
        <f t="shared" si="4"/>
        <v>0</v>
      </c>
      <c r="G35" s="35">
        <f t="shared" si="5"/>
        <v>0</v>
      </c>
    </row>
    <row r="36" spans="1:7" ht="15.75" thickBot="1">
      <c r="A36" s="2" t="s">
        <v>7</v>
      </c>
      <c r="B36" s="25">
        <v>10</v>
      </c>
      <c r="C36" s="97"/>
      <c r="D36" s="33">
        <f t="shared" si="3"/>
        <v>0</v>
      </c>
      <c r="E36" s="98"/>
      <c r="F36" s="34">
        <f t="shared" si="4"/>
        <v>0</v>
      </c>
      <c r="G36" s="35">
        <f t="shared" si="5"/>
        <v>0</v>
      </c>
    </row>
    <row r="37" spans="1:7" ht="15.75" thickBot="1">
      <c r="A37" s="2" t="s">
        <v>8</v>
      </c>
      <c r="B37" s="25">
        <v>1</v>
      </c>
      <c r="C37" s="97"/>
      <c r="D37" s="33">
        <f t="shared" si="3"/>
        <v>0</v>
      </c>
      <c r="E37" s="98"/>
      <c r="F37" s="34">
        <f t="shared" si="4"/>
        <v>0</v>
      </c>
      <c r="G37" s="35">
        <f t="shared" si="5"/>
        <v>0</v>
      </c>
    </row>
    <row r="38" spans="1:7" ht="15.75" thickBot="1">
      <c r="A38" s="2" t="s">
        <v>96</v>
      </c>
      <c r="B38" s="25">
        <v>1</v>
      </c>
      <c r="C38" s="97"/>
      <c r="D38" s="33">
        <f t="shared" si="3"/>
        <v>0</v>
      </c>
      <c r="E38" s="98"/>
      <c r="F38" s="34">
        <f t="shared" si="4"/>
        <v>0</v>
      </c>
      <c r="G38" s="35">
        <f t="shared" si="5"/>
        <v>0</v>
      </c>
    </row>
    <row r="39" spans="1:7" ht="15.75" thickBot="1">
      <c r="A39" s="2" t="s">
        <v>9</v>
      </c>
      <c r="B39" s="25">
        <v>1</v>
      </c>
      <c r="C39" s="97"/>
      <c r="D39" s="33">
        <f t="shared" si="3"/>
        <v>0</v>
      </c>
      <c r="E39" s="98"/>
      <c r="F39" s="34">
        <f t="shared" si="4"/>
        <v>0</v>
      </c>
      <c r="G39" s="35">
        <f t="shared" si="5"/>
        <v>0</v>
      </c>
    </row>
    <row r="40" spans="1:7" ht="29.25" thickBot="1">
      <c r="A40" s="3" t="s">
        <v>40</v>
      </c>
      <c r="B40" s="25">
        <v>1</v>
      </c>
      <c r="C40" s="97"/>
      <c r="D40" s="33">
        <f t="shared" si="3"/>
        <v>0</v>
      </c>
      <c r="E40" s="98"/>
      <c r="F40" s="34">
        <f t="shared" si="4"/>
        <v>0</v>
      </c>
      <c r="G40" s="35">
        <f t="shared" si="5"/>
        <v>0</v>
      </c>
    </row>
    <row r="41" spans="1:7" ht="15.75" thickBot="1">
      <c r="A41" s="2" t="s">
        <v>105</v>
      </c>
      <c r="B41" s="25">
        <v>1</v>
      </c>
      <c r="C41" s="97"/>
      <c r="D41" s="33">
        <f t="shared" si="3"/>
        <v>0</v>
      </c>
      <c r="E41" s="98"/>
      <c r="F41" s="34">
        <f t="shared" si="4"/>
        <v>0</v>
      </c>
      <c r="G41" s="35">
        <f t="shared" si="5"/>
        <v>0</v>
      </c>
    </row>
    <row r="42" spans="1:7" ht="15.75" thickBot="1">
      <c r="A42" s="2" t="s">
        <v>11</v>
      </c>
      <c r="B42" s="25">
        <v>1</v>
      </c>
      <c r="C42" s="97"/>
      <c r="D42" s="33">
        <f t="shared" si="3"/>
        <v>0</v>
      </c>
      <c r="E42" s="98"/>
      <c r="F42" s="34">
        <f t="shared" si="4"/>
        <v>0</v>
      </c>
      <c r="G42" s="35">
        <f t="shared" si="5"/>
        <v>0</v>
      </c>
    </row>
    <row r="43" spans="1:7" ht="15.75" thickBot="1">
      <c r="A43" s="2" t="s">
        <v>12</v>
      </c>
      <c r="B43" s="25">
        <v>1</v>
      </c>
      <c r="C43" s="97"/>
      <c r="D43" s="33">
        <f t="shared" si="3"/>
        <v>0</v>
      </c>
      <c r="E43" s="98"/>
      <c r="F43" s="34">
        <f t="shared" si="4"/>
        <v>0</v>
      </c>
      <c r="G43" s="35">
        <f t="shared" si="5"/>
        <v>0</v>
      </c>
    </row>
    <row r="44" spans="1:7" ht="15.75" thickBot="1">
      <c r="A44" s="2" t="s">
        <v>13</v>
      </c>
      <c r="B44" s="25">
        <v>10</v>
      </c>
      <c r="C44" s="97"/>
      <c r="D44" s="33">
        <f t="shared" si="3"/>
        <v>0</v>
      </c>
      <c r="E44" s="98"/>
      <c r="F44" s="34">
        <f t="shared" si="4"/>
        <v>0</v>
      </c>
      <c r="G44" s="35">
        <f t="shared" si="5"/>
        <v>0</v>
      </c>
    </row>
    <row r="45" spans="1:7" ht="15.75" thickBot="1">
      <c r="A45" s="4" t="s">
        <v>107</v>
      </c>
      <c r="B45" s="26">
        <v>1</v>
      </c>
      <c r="C45" s="97"/>
      <c r="D45" s="33">
        <f t="shared" si="3"/>
        <v>0</v>
      </c>
      <c r="E45" s="98"/>
      <c r="F45" s="34">
        <f t="shared" si="4"/>
        <v>0</v>
      </c>
      <c r="G45" s="35">
        <f t="shared" si="5"/>
        <v>0</v>
      </c>
    </row>
    <row r="46" spans="1:7" ht="15.75" thickBot="1">
      <c r="A46" s="53" t="s">
        <v>39</v>
      </c>
      <c r="B46" s="26">
        <v>1</v>
      </c>
      <c r="C46" s="97"/>
      <c r="D46" s="54">
        <f t="shared" si="3"/>
        <v>0</v>
      </c>
      <c r="E46" s="98"/>
      <c r="F46" s="54">
        <f t="shared" si="4"/>
        <v>0</v>
      </c>
      <c r="G46" s="55">
        <f t="shared" si="5"/>
        <v>0</v>
      </c>
    </row>
    <row r="47" ht="15.75" thickBot="1">
      <c r="C47" s="99"/>
    </row>
    <row r="48" spans="1:7" ht="15.75" thickBot="1">
      <c r="A48" s="80" t="s">
        <v>97</v>
      </c>
      <c r="B48" s="81">
        <v>2</v>
      </c>
      <c r="C48" s="100"/>
      <c r="D48" s="82">
        <f>C48*B48</f>
        <v>0</v>
      </c>
      <c r="E48" s="111"/>
      <c r="F48" s="112"/>
      <c r="G48" s="83">
        <f>D48</f>
        <v>0</v>
      </c>
    </row>
    <row r="49" spans="1:7" ht="57.75" thickBot="1">
      <c r="A49" s="89" t="s">
        <v>100</v>
      </c>
      <c r="B49" s="88">
        <v>12</v>
      </c>
      <c r="C49" s="101"/>
      <c r="D49" s="93">
        <f>B49*C49</f>
        <v>0</v>
      </c>
      <c r="E49" s="113" t="s">
        <v>102</v>
      </c>
      <c r="F49" s="114"/>
      <c r="G49" s="94" t="s">
        <v>102</v>
      </c>
    </row>
    <row r="50" spans="1:7" ht="15.75" thickBot="1">
      <c r="A50" s="6"/>
      <c r="B50" s="6"/>
      <c r="C50" s="5"/>
      <c r="D50" s="9"/>
      <c r="E50" s="7"/>
      <c r="F50" s="8"/>
      <c r="G50" s="8"/>
    </row>
    <row r="51" spans="1:7" ht="15">
      <c r="A51" s="43" t="s">
        <v>38</v>
      </c>
      <c r="B51" s="39" t="s">
        <v>36</v>
      </c>
      <c r="C51" s="31"/>
      <c r="D51" s="9"/>
      <c r="E51" s="10"/>
      <c r="F51" s="11"/>
      <c r="G51" s="11"/>
    </row>
    <row r="52" spans="1:7" ht="15">
      <c r="A52" s="40"/>
      <c r="B52" s="48" t="s">
        <v>0</v>
      </c>
      <c r="C52" s="29"/>
      <c r="D52" s="9"/>
      <c r="E52" s="7"/>
      <c r="F52" s="8"/>
      <c r="G52" s="8"/>
    </row>
    <row r="53" spans="1:7" ht="43.5" thickBot="1">
      <c r="A53" s="41" t="s">
        <v>21</v>
      </c>
      <c r="B53" s="44">
        <f>SUM(G27:G48)+D49</f>
        <v>0</v>
      </c>
      <c r="C53" s="30"/>
      <c r="D53" s="9"/>
      <c r="E53" s="7"/>
      <c r="F53" s="8"/>
      <c r="G53" s="8"/>
    </row>
    <row r="57" spans="1:7" ht="21">
      <c r="A57" s="108" t="s">
        <v>22</v>
      </c>
      <c r="B57" s="108"/>
      <c r="C57" s="108"/>
      <c r="D57" s="108"/>
      <c r="E57" s="108"/>
      <c r="F57" s="108"/>
      <c r="G57" s="108"/>
    </row>
    <row r="58" ht="15.75" thickBot="1"/>
    <row r="59" spans="1:7" ht="15">
      <c r="A59" s="109" t="s">
        <v>3</v>
      </c>
      <c r="B59" s="27" t="s">
        <v>28</v>
      </c>
      <c r="C59" s="37" t="s">
        <v>29</v>
      </c>
      <c r="D59" s="51" t="s">
        <v>30</v>
      </c>
      <c r="E59" s="37" t="s">
        <v>29</v>
      </c>
      <c r="F59" s="51" t="s">
        <v>30</v>
      </c>
      <c r="G59" s="21" t="s">
        <v>4</v>
      </c>
    </row>
    <row r="60" spans="1:7" ht="15.75" customHeight="1" thickBot="1">
      <c r="A60" s="110"/>
      <c r="B60" s="28" t="s">
        <v>34</v>
      </c>
      <c r="C60" s="50" t="s">
        <v>31</v>
      </c>
      <c r="D60" s="52" t="s">
        <v>31</v>
      </c>
      <c r="E60" s="38" t="s">
        <v>32</v>
      </c>
      <c r="F60" s="20" t="s">
        <v>32</v>
      </c>
      <c r="G60" s="22" t="s">
        <v>33</v>
      </c>
    </row>
    <row r="61" spans="1:7" ht="157.5" thickBot="1">
      <c r="A61" s="2" t="s">
        <v>45</v>
      </c>
      <c r="B61" s="25">
        <v>3</v>
      </c>
      <c r="C61" s="97"/>
      <c r="D61" s="33">
        <f aca="true" t="shared" si="6" ref="D61:D78">C61*B61</f>
        <v>0</v>
      </c>
      <c r="E61" s="98"/>
      <c r="F61" s="34">
        <f aca="true" t="shared" si="7" ref="F61:F78">E61*B61</f>
        <v>0</v>
      </c>
      <c r="G61" s="35">
        <f aca="true" t="shared" si="8" ref="G61:G78">F61+D61</f>
        <v>0</v>
      </c>
    </row>
    <row r="62" spans="1:7" ht="15.75" thickBot="1">
      <c r="A62" s="2" t="s">
        <v>6</v>
      </c>
      <c r="B62" s="25">
        <v>1</v>
      </c>
      <c r="C62" s="97"/>
      <c r="D62" s="33">
        <f t="shared" si="6"/>
        <v>0</v>
      </c>
      <c r="E62" s="98"/>
      <c r="F62" s="34">
        <f t="shared" si="7"/>
        <v>0</v>
      </c>
      <c r="G62" s="35">
        <f t="shared" si="8"/>
        <v>0</v>
      </c>
    </row>
    <row r="63" spans="1:7" ht="15.75" thickBot="1">
      <c r="A63" s="2" t="s">
        <v>17</v>
      </c>
      <c r="B63" s="25">
        <v>1</v>
      </c>
      <c r="C63" s="97"/>
      <c r="D63" s="33">
        <f t="shared" si="6"/>
        <v>0</v>
      </c>
      <c r="E63" s="98"/>
      <c r="F63" s="34">
        <f t="shared" si="7"/>
        <v>0</v>
      </c>
      <c r="G63" s="35">
        <f t="shared" si="8"/>
        <v>0</v>
      </c>
    </row>
    <row r="64" spans="1:7" ht="15.75" thickBot="1">
      <c r="A64" s="2" t="s">
        <v>23</v>
      </c>
      <c r="B64" s="25">
        <v>1</v>
      </c>
      <c r="C64" s="97"/>
      <c r="D64" s="33">
        <f t="shared" si="6"/>
        <v>0</v>
      </c>
      <c r="E64" s="98"/>
      <c r="F64" s="34">
        <f t="shared" si="7"/>
        <v>0</v>
      </c>
      <c r="G64" s="35">
        <f t="shared" si="8"/>
        <v>0</v>
      </c>
    </row>
    <row r="65" spans="1:7" ht="15.75" thickBot="1">
      <c r="A65" s="2" t="s">
        <v>19</v>
      </c>
      <c r="B65" s="25">
        <v>1</v>
      </c>
      <c r="C65" s="97"/>
      <c r="D65" s="33">
        <f t="shared" si="6"/>
        <v>0</v>
      </c>
      <c r="E65" s="98"/>
      <c r="F65" s="34">
        <f t="shared" si="7"/>
        <v>0</v>
      </c>
      <c r="G65" s="35">
        <f t="shared" si="8"/>
        <v>0</v>
      </c>
    </row>
    <row r="66" spans="1:7" ht="15.75" thickBot="1">
      <c r="A66" s="2" t="s">
        <v>20</v>
      </c>
      <c r="B66" s="25">
        <v>1</v>
      </c>
      <c r="C66" s="97"/>
      <c r="D66" s="33">
        <f t="shared" si="6"/>
        <v>0</v>
      </c>
      <c r="E66" s="98"/>
      <c r="F66" s="34">
        <f t="shared" si="7"/>
        <v>0</v>
      </c>
      <c r="G66" s="35">
        <f t="shared" si="8"/>
        <v>0</v>
      </c>
    </row>
    <row r="67" spans="1:7" ht="15.75" thickBot="1">
      <c r="A67" s="2" t="s">
        <v>7</v>
      </c>
      <c r="B67" s="25">
        <v>3</v>
      </c>
      <c r="C67" s="97"/>
      <c r="D67" s="33">
        <f t="shared" si="6"/>
        <v>0</v>
      </c>
      <c r="E67" s="98"/>
      <c r="F67" s="34">
        <f t="shared" si="7"/>
        <v>0</v>
      </c>
      <c r="G67" s="35">
        <f t="shared" si="8"/>
        <v>0</v>
      </c>
    </row>
    <row r="68" spans="1:7" ht="15.75" thickBot="1">
      <c r="A68" s="2" t="s">
        <v>8</v>
      </c>
      <c r="B68" s="25">
        <v>1</v>
      </c>
      <c r="C68" s="97"/>
      <c r="D68" s="33">
        <f t="shared" si="6"/>
        <v>0</v>
      </c>
      <c r="E68" s="98"/>
      <c r="F68" s="34">
        <f t="shared" si="7"/>
        <v>0</v>
      </c>
      <c r="G68" s="35">
        <f t="shared" si="8"/>
        <v>0</v>
      </c>
    </row>
    <row r="69" spans="1:7" ht="15.75" thickBot="1">
      <c r="A69" s="2" t="s">
        <v>96</v>
      </c>
      <c r="B69" s="25">
        <v>1</v>
      </c>
      <c r="C69" s="97"/>
      <c r="D69" s="33">
        <f t="shared" si="6"/>
        <v>0</v>
      </c>
      <c r="E69" s="98"/>
      <c r="F69" s="34">
        <f t="shared" si="7"/>
        <v>0</v>
      </c>
      <c r="G69" s="35">
        <f t="shared" si="8"/>
        <v>0</v>
      </c>
    </row>
    <row r="70" spans="1:7" ht="15.75" thickBot="1">
      <c r="A70" s="2" t="s">
        <v>9</v>
      </c>
      <c r="B70" s="25">
        <v>1</v>
      </c>
      <c r="C70" s="97"/>
      <c r="D70" s="33">
        <f t="shared" si="6"/>
        <v>0</v>
      </c>
      <c r="E70" s="98"/>
      <c r="F70" s="34">
        <f t="shared" si="7"/>
        <v>0</v>
      </c>
      <c r="G70" s="35">
        <f t="shared" si="8"/>
        <v>0</v>
      </c>
    </row>
    <row r="71" spans="1:7" ht="29.25" thickBot="1">
      <c r="A71" s="3" t="s">
        <v>41</v>
      </c>
      <c r="B71" s="25">
        <v>1</v>
      </c>
      <c r="C71" s="97"/>
      <c r="D71" s="33">
        <f t="shared" si="6"/>
        <v>0</v>
      </c>
      <c r="E71" s="98"/>
      <c r="F71" s="34">
        <f t="shared" si="7"/>
        <v>0</v>
      </c>
      <c r="G71" s="35">
        <f t="shared" si="8"/>
        <v>0</v>
      </c>
    </row>
    <row r="72" spans="1:7" ht="15.75" thickBot="1">
      <c r="A72" s="2" t="s">
        <v>105</v>
      </c>
      <c r="B72" s="25">
        <v>1</v>
      </c>
      <c r="C72" s="97"/>
      <c r="D72" s="33">
        <f t="shared" si="6"/>
        <v>0</v>
      </c>
      <c r="E72" s="98"/>
      <c r="F72" s="34">
        <f t="shared" si="7"/>
        <v>0</v>
      </c>
      <c r="G72" s="35">
        <f t="shared" si="8"/>
        <v>0</v>
      </c>
    </row>
    <row r="73" spans="1:7" ht="15.75" thickBot="1">
      <c r="A73" s="2" t="s">
        <v>24</v>
      </c>
      <c r="B73" s="25">
        <v>6</v>
      </c>
      <c r="C73" s="97"/>
      <c r="D73" s="33">
        <f t="shared" si="6"/>
        <v>0</v>
      </c>
      <c r="E73" s="98"/>
      <c r="F73" s="34">
        <f t="shared" si="7"/>
        <v>0</v>
      </c>
      <c r="G73" s="35">
        <f t="shared" si="8"/>
        <v>0</v>
      </c>
    </row>
    <row r="74" spans="1:7" ht="15.75" thickBot="1">
      <c r="A74" s="2" t="s">
        <v>11</v>
      </c>
      <c r="B74" s="25">
        <v>1</v>
      </c>
      <c r="C74" s="97"/>
      <c r="D74" s="33">
        <f t="shared" si="6"/>
        <v>0</v>
      </c>
      <c r="E74" s="98"/>
      <c r="F74" s="34">
        <f t="shared" si="7"/>
        <v>0</v>
      </c>
      <c r="G74" s="35">
        <f t="shared" si="8"/>
        <v>0</v>
      </c>
    </row>
    <row r="75" spans="1:7" ht="15.75" thickBot="1">
      <c r="A75" s="2" t="s">
        <v>12</v>
      </c>
      <c r="B75" s="25">
        <v>1</v>
      </c>
      <c r="C75" s="97"/>
      <c r="D75" s="33">
        <f t="shared" si="6"/>
        <v>0</v>
      </c>
      <c r="E75" s="98"/>
      <c r="F75" s="34">
        <f t="shared" si="7"/>
        <v>0</v>
      </c>
      <c r="G75" s="35">
        <f t="shared" si="8"/>
        <v>0</v>
      </c>
    </row>
    <row r="76" spans="1:7" ht="15.75" thickBot="1">
      <c r="A76" s="2" t="s">
        <v>13</v>
      </c>
      <c r="B76" s="25">
        <v>3</v>
      </c>
      <c r="C76" s="97"/>
      <c r="D76" s="33">
        <f t="shared" si="6"/>
        <v>0</v>
      </c>
      <c r="E76" s="98"/>
      <c r="F76" s="34">
        <f t="shared" si="7"/>
        <v>0</v>
      </c>
      <c r="G76" s="35">
        <f t="shared" si="8"/>
        <v>0</v>
      </c>
    </row>
    <row r="77" spans="1:7" ht="15.75" thickBot="1">
      <c r="A77" s="4" t="s">
        <v>107</v>
      </c>
      <c r="B77" s="26">
        <v>1</v>
      </c>
      <c r="C77" s="97"/>
      <c r="D77" s="33">
        <f t="shared" si="6"/>
        <v>0</v>
      </c>
      <c r="E77" s="98"/>
      <c r="F77" s="34">
        <f t="shared" si="7"/>
        <v>0</v>
      </c>
      <c r="G77" s="35">
        <f t="shared" si="8"/>
        <v>0</v>
      </c>
    </row>
    <row r="78" spans="1:7" ht="15.75" thickBot="1">
      <c r="A78" s="53" t="s">
        <v>39</v>
      </c>
      <c r="B78" s="26">
        <v>1</v>
      </c>
      <c r="C78" s="97"/>
      <c r="D78" s="54">
        <f t="shared" si="6"/>
        <v>0</v>
      </c>
      <c r="E78" s="98"/>
      <c r="F78" s="54">
        <f t="shared" si="7"/>
        <v>0</v>
      </c>
      <c r="G78" s="55">
        <f t="shared" si="8"/>
        <v>0</v>
      </c>
    </row>
    <row r="80" ht="15.75" thickBot="1"/>
    <row r="81" spans="1:7" ht="15.75" thickBot="1">
      <c r="A81" s="16" t="s">
        <v>97</v>
      </c>
      <c r="B81" s="17">
        <v>2</v>
      </c>
      <c r="C81" s="102"/>
      <c r="D81" s="87">
        <f>SUM(B81*C81)</f>
        <v>0</v>
      </c>
      <c r="E81" s="111"/>
      <c r="F81" s="112"/>
      <c r="G81" s="83">
        <f>D81</f>
        <v>0</v>
      </c>
    </row>
    <row r="82" spans="1:7" ht="57.75" thickBot="1">
      <c r="A82" s="89" t="s">
        <v>101</v>
      </c>
      <c r="B82" s="88">
        <v>12</v>
      </c>
      <c r="C82" s="101"/>
      <c r="D82" s="93">
        <f>B82*C82</f>
        <v>0</v>
      </c>
      <c r="E82" s="113" t="s">
        <v>102</v>
      </c>
      <c r="F82" s="114"/>
      <c r="G82" s="94" t="s">
        <v>102</v>
      </c>
    </row>
    <row r="83" ht="15.75" thickBot="1"/>
    <row r="84" spans="1:4" ht="15">
      <c r="A84" s="43" t="s">
        <v>38</v>
      </c>
      <c r="B84" s="39" t="s">
        <v>35</v>
      </c>
      <c r="C84" s="45"/>
      <c r="D84" s="36"/>
    </row>
    <row r="85" spans="1:4" ht="15">
      <c r="A85" s="40"/>
      <c r="B85" s="48" t="s">
        <v>0</v>
      </c>
      <c r="C85" s="46"/>
      <c r="D85" s="36"/>
    </row>
    <row r="86" spans="1:4" ht="29.25" thickBot="1">
      <c r="A86" s="41" t="s">
        <v>25</v>
      </c>
      <c r="B86" s="44">
        <f>SUM(G61:G81)+D82</f>
        <v>0</v>
      </c>
      <c r="C86" s="47"/>
      <c r="D86" s="36"/>
    </row>
    <row r="87" spans="1:4" ht="15">
      <c r="A87" s="36"/>
      <c r="B87" s="36"/>
      <c r="C87" s="36"/>
      <c r="D87" s="36"/>
    </row>
    <row r="88" spans="1:4" ht="15.75" thickBot="1">
      <c r="A88" s="36"/>
      <c r="B88" s="36"/>
      <c r="C88" s="36"/>
      <c r="D88" s="36"/>
    </row>
    <row r="89" spans="1:4" ht="15">
      <c r="A89" s="43" t="s">
        <v>38</v>
      </c>
      <c r="B89" s="105" t="s">
        <v>27</v>
      </c>
      <c r="C89" s="106"/>
      <c r="D89" s="107"/>
    </row>
    <row r="90" spans="1:4" ht="15">
      <c r="A90" s="40"/>
      <c r="B90" s="49" t="s">
        <v>0</v>
      </c>
      <c r="C90" s="48" t="s">
        <v>104</v>
      </c>
      <c r="D90" s="48" t="s">
        <v>1</v>
      </c>
    </row>
    <row r="91" spans="1:4" ht="29.25" thickBot="1">
      <c r="A91" s="41" t="s">
        <v>26</v>
      </c>
      <c r="B91" s="96">
        <f>SUM(B86,B53,B20)</f>
        <v>0</v>
      </c>
      <c r="C91" s="103">
        <v>0</v>
      </c>
      <c r="D91" s="95">
        <f>B91+C93</f>
        <v>0</v>
      </c>
    </row>
    <row r="92" ht="22.5" customHeight="1">
      <c r="C92" s="21" t="s">
        <v>103</v>
      </c>
    </row>
    <row r="93" ht="27.75" customHeight="1" thickBot="1">
      <c r="C93" s="95">
        <f>B91*C91</f>
        <v>0</v>
      </c>
    </row>
    <row r="94" spans="1:3" ht="20.25">
      <c r="A94" s="86" t="s">
        <v>95</v>
      </c>
      <c r="B94" s="84"/>
      <c r="C94" s="85"/>
    </row>
    <row r="95" spans="1:4" ht="15.75">
      <c r="A95" s="90" t="s">
        <v>99</v>
      </c>
      <c r="B95" s="90"/>
      <c r="C95" s="91"/>
      <c r="D95" s="92"/>
    </row>
    <row r="96" spans="1:4" ht="44.25" customHeight="1">
      <c r="A96" s="104" t="s">
        <v>106</v>
      </c>
      <c r="B96" s="104"/>
      <c r="C96" s="104"/>
      <c r="D96" s="104"/>
    </row>
    <row r="97" ht="15" customHeight="1"/>
    <row r="98" spans="1:7" ht="21">
      <c r="A98" s="77"/>
      <c r="B98" s="77"/>
      <c r="C98" s="77"/>
      <c r="D98" s="77"/>
      <c r="E98" s="77"/>
      <c r="F98" s="77"/>
      <c r="G98" s="77"/>
    </row>
    <row r="99" spans="1:7" ht="15" customHeight="1">
      <c r="A99" s="72"/>
      <c r="B99" s="72"/>
      <c r="C99" s="72"/>
      <c r="D99" s="72"/>
      <c r="E99" s="72"/>
      <c r="F99" s="72"/>
      <c r="G99" s="72"/>
    </row>
    <row r="100" spans="1:8" ht="15" customHeight="1">
      <c r="A100" s="73"/>
      <c r="B100" s="73"/>
      <c r="C100" s="73"/>
      <c r="D100" s="73"/>
      <c r="E100" s="73"/>
      <c r="F100" s="73"/>
      <c r="G100" s="73"/>
      <c r="H100" s="57"/>
    </row>
    <row r="101" spans="1:8" ht="15">
      <c r="A101" s="74"/>
      <c r="B101" s="74"/>
      <c r="C101" s="74"/>
      <c r="D101" s="74"/>
      <c r="E101" s="75"/>
      <c r="F101" s="75"/>
      <c r="G101" s="75"/>
      <c r="H101" s="57"/>
    </row>
    <row r="102" spans="1:8" ht="15">
      <c r="A102" s="75"/>
      <c r="B102" s="75"/>
      <c r="C102" s="75"/>
      <c r="D102" s="75"/>
      <c r="E102" s="75"/>
      <c r="F102" s="75"/>
      <c r="G102" s="75"/>
      <c r="H102" s="57"/>
    </row>
    <row r="103" spans="1:8" ht="15">
      <c r="A103" s="75"/>
      <c r="B103" s="75"/>
      <c r="C103" s="75"/>
      <c r="D103" s="75"/>
      <c r="E103" s="75"/>
      <c r="F103" s="75"/>
      <c r="G103" s="75"/>
      <c r="H103" s="57"/>
    </row>
    <row r="104" spans="1:8" ht="15">
      <c r="A104" s="75"/>
      <c r="B104" s="75"/>
      <c r="C104" s="75"/>
      <c r="D104" s="75"/>
      <c r="E104" s="75"/>
      <c r="F104" s="75"/>
      <c r="G104" s="75"/>
      <c r="H104" s="57"/>
    </row>
    <row r="105" spans="1:8" ht="15">
      <c r="A105" s="75"/>
      <c r="B105" s="75"/>
      <c r="C105" s="75"/>
      <c r="D105" s="75"/>
      <c r="E105" s="75"/>
      <c r="F105" s="75"/>
      <c r="G105" s="75"/>
      <c r="H105" s="57"/>
    </row>
    <row r="106" spans="1:8" ht="15">
      <c r="A106" s="75"/>
      <c r="B106" s="75"/>
      <c r="C106" s="75"/>
      <c r="D106" s="75"/>
      <c r="E106" s="75"/>
      <c r="F106" s="75"/>
      <c r="G106" s="75"/>
      <c r="H106" s="57"/>
    </row>
    <row r="107" spans="1:8" ht="15">
      <c r="A107" s="75"/>
      <c r="B107" s="75"/>
      <c r="C107" s="75"/>
      <c r="D107" s="75"/>
      <c r="E107" s="75"/>
      <c r="F107" s="75"/>
      <c r="G107" s="75"/>
      <c r="H107" s="57"/>
    </row>
    <row r="108" spans="1:8" ht="15">
      <c r="A108" s="75"/>
      <c r="B108" s="75"/>
      <c r="C108" s="75"/>
      <c r="D108" s="75"/>
      <c r="E108" s="75"/>
      <c r="F108" s="75"/>
      <c r="G108" s="75"/>
      <c r="H108" s="57"/>
    </row>
    <row r="109" spans="1:8" ht="15">
      <c r="A109" s="75"/>
      <c r="B109" s="75"/>
      <c r="C109" s="75"/>
      <c r="D109" s="75"/>
      <c r="E109" s="75"/>
      <c r="F109" s="75"/>
      <c r="G109" s="75"/>
      <c r="H109" s="57"/>
    </row>
    <row r="110" spans="1:7" ht="15">
      <c r="A110" s="75"/>
      <c r="B110" s="75"/>
      <c r="C110" s="75"/>
      <c r="D110" s="75"/>
      <c r="E110" s="75"/>
      <c r="F110" s="75"/>
      <c r="G110" s="75"/>
    </row>
    <row r="111" spans="1:7" ht="15" customHeight="1">
      <c r="A111" s="78"/>
      <c r="B111" s="78"/>
      <c r="C111" s="78"/>
      <c r="D111" s="78"/>
      <c r="E111" s="78"/>
      <c r="F111" s="78"/>
      <c r="G111" s="78"/>
    </row>
    <row r="112" spans="1:7" ht="15">
      <c r="A112" s="74"/>
      <c r="B112" s="74"/>
      <c r="C112" s="74"/>
      <c r="D112" s="74"/>
      <c r="E112" s="75"/>
      <c r="F112" s="75"/>
      <c r="G112" s="75"/>
    </row>
    <row r="113" spans="1:7" ht="15">
      <c r="A113" s="75"/>
      <c r="B113" s="75"/>
      <c r="C113" s="75"/>
      <c r="D113" s="75"/>
      <c r="E113" s="75"/>
      <c r="F113" s="75"/>
      <c r="G113" s="75"/>
    </row>
    <row r="114" spans="1:7" ht="15">
      <c r="A114" s="75"/>
      <c r="B114" s="75"/>
      <c r="C114" s="75"/>
      <c r="D114" s="75"/>
      <c r="E114" s="75"/>
      <c r="F114" s="75"/>
      <c r="G114" s="75"/>
    </row>
    <row r="115" spans="1:7" ht="15">
      <c r="A115" s="75"/>
      <c r="B115" s="75"/>
      <c r="C115" s="75"/>
      <c r="D115" s="75"/>
      <c r="E115" s="75"/>
      <c r="F115" s="75"/>
      <c r="G115" s="75"/>
    </row>
    <row r="116" spans="1:7" ht="15">
      <c r="A116" s="75"/>
      <c r="B116" s="75"/>
      <c r="C116" s="75"/>
      <c r="D116" s="75"/>
      <c r="E116" s="75"/>
      <c r="F116" s="75"/>
      <c r="G116" s="75"/>
    </row>
    <row r="117" spans="1:7" ht="15">
      <c r="A117" s="75"/>
      <c r="B117" s="75"/>
      <c r="C117" s="75"/>
      <c r="D117" s="75"/>
      <c r="E117" s="75"/>
      <c r="F117" s="75"/>
      <c r="G117" s="75"/>
    </row>
    <row r="118" spans="1:7" ht="15">
      <c r="A118" s="75"/>
      <c r="B118" s="75"/>
      <c r="C118" s="75"/>
      <c r="D118" s="75"/>
      <c r="E118" s="75"/>
      <c r="F118" s="75"/>
      <c r="G118" s="75"/>
    </row>
    <row r="119" spans="1:7" ht="15">
      <c r="A119" s="75"/>
      <c r="B119" s="75"/>
      <c r="C119" s="75"/>
      <c r="D119" s="75"/>
      <c r="E119" s="75"/>
      <c r="F119" s="75"/>
      <c r="G119" s="75"/>
    </row>
    <row r="120" spans="1:7" ht="15">
      <c r="A120" s="75"/>
      <c r="B120" s="75"/>
      <c r="C120" s="75"/>
      <c r="D120" s="75"/>
      <c r="E120" s="75"/>
      <c r="F120" s="75"/>
      <c r="G120" s="75"/>
    </row>
    <row r="121" spans="1:7" ht="15">
      <c r="A121" s="75"/>
      <c r="B121" s="75"/>
      <c r="C121" s="75"/>
      <c r="D121" s="75"/>
      <c r="E121" s="75"/>
      <c r="F121" s="75"/>
      <c r="G121" s="75"/>
    </row>
    <row r="122" spans="1:7" ht="15">
      <c r="A122" s="75"/>
      <c r="B122" s="75"/>
      <c r="C122" s="75"/>
      <c r="D122" s="75"/>
      <c r="E122" s="75"/>
      <c r="F122" s="75"/>
      <c r="G122" s="75"/>
    </row>
    <row r="123" spans="1:7" ht="15">
      <c r="A123" s="75"/>
      <c r="B123" s="75"/>
      <c r="C123" s="75"/>
      <c r="D123" s="75"/>
      <c r="E123" s="75"/>
      <c r="F123" s="75"/>
      <c r="G123" s="75"/>
    </row>
    <row r="124" spans="1:7" ht="15">
      <c r="A124" s="75"/>
      <c r="B124" s="75"/>
      <c r="C124" s="75"/>
      <c r="D124" s="75"/>
      <c r="E124" s="75"/>
      <c r="F124" s="75"/>
      <c r="G124" s="75"/>
    </row>
    <row r="125" spans="1:7" ht="15">
      <c r="A125" s="79"/>
      <c r="B125" s="79"/>
      <c r="C125" s="79"/>
      <c r="D125" s="79"/>
      <c r="E125" s="79"/>
      <c r="F125" s="79"/>
      <c r="G125" s="79"/>
    </row>
    <row r="126" spans="1:7" ht="15" customHeight="1">
      <c r="A126" s="79"/>
      <c r="B126" s="79"/>
      <c r="C126" s="79"/>
      <c r="D126" s="79"/>
      <c r="E126" s="79"/>
      <c r="F126" s="79"/>
      <c r="G126" s="79"/>
    </row>
    <row r="127" spans="1:7" ht="21">
      <c r="A127" s="77"/>
      <c r="B127" s="77"/>
      <c r="C127" s="77"/>
      <c r="D127" s="77"/>
      <c r="E127" s="77"/>
      <c r="F127" s="77"/>
      <c r="G127" s="77"/>
    </row>
    <row r="128" spans="1:7" ht="15" customHeight="1">
      <c r="A128" s="79"/>
      <c r="B128" s="79"/>
      <c r="C128" s="79"/>
      <c r="D128" s="79"/>
      <c r="E128" s="79"/>
      <c r="F128" s="79"/>
      <c r="G128" s="79"/>
    </row>
    <row r="129" spans="1:7" ht="15" customHeight="1">
      <c r="A129" s="73"/>
      <c r="B129" s="73"/>
      <c r="C129" s="73"/>
      <c r="D129" s="73"/>
      <c r="E129" s="73"/>
      <c r="F129" s="73"/>
      <c r="G129" s="73"/>
    </row>
    <row r="130" spans="1:7" ht="15">
      <c r="A130" s="74"/>
      <c r="B130" s="74"/>
      <c r="C130" s="74"/>
      <c r="D130" s="74"/>
      <c r="E130" s="75"/>
      <c r="F130" s="75"/>
      <c r="G130" s="75"/>
    </row>
    <row r="131" spans="1:7" ht="15">
      <c r="A131" s="75"/>
      <c r="B131" s="75"/>
      <c r="C131" s="75"/>
      <c r="D131" s="75"/>
      <c r="E131" s="75"/>
      <c r="F131" s="75"/>
      <c r="G131" s="75"/>
    </row>
    <row r="132" spans="1:7" ht="15">
      <c r="A132" s="75"/>
      <c r="B132" s="75"/>
      <c r="C132" s="75"/>
      <c r="D132" s="75"/>
      <c r="E132" s="75"/>
      <c r="F132" s="75"/>
      <c r="G132" s="75"/>
    </row>
    <row r="133" spans="1:7" ht="15" customHeight="1">
      <c r="A133" s="75"/>
      <c r="B133" s="75"/>
      <c r="C133" s="75"/>
      <c r="D133" s="75"/>
      <c r="E133" s="75"/>
      <c r="F133" s="75"/>
      <c r="G133" s="75"/>
    </row>
    <row r="134" spans="1:7" ht="15" customHeight="1">
      <c r="A134" s="75"/>
      <c r="B134" s="75"/>
      <c r="C134" s="75"/>
      <c r="D134" s="75"/>
      <c r="E134" s="75"/>
      <c r="F134" s="75"/>
      <c r="G134" s="75"/>
    </row>
    <row r="135" spans="1:7" ht="15">
      <c r="A135" s="75"/>
      <c r="B135" s="75"/>
      <c r="C135" s="75"/>
      <c r="D135" s="75"/>
      <c r="E135" s="75"/>
      <c r="F135" s="75"/>
      <c r="G135" s="75"/>
    </row>
    <row r="136" spans="1:7" ht="15" customHeight="1">
      <c r="A136" s="75"/>
      <c r="B136" s="75"/>
      <c r="C136" s="75"/>
      <c r="D136" s="75"/>
      <c r="E136" s="75"/>
      <c r="F136" s="75"/>
      <c r="G136" s="75"/>
    </row>
    <row r="137" spans="1:7" ht="15" customHeight="1">
      <c r="A137" s="75"/>
      <c r="B137" s="75"/>
      <c r="C137" s="75"/>
      <c r="D137" s="75"/>
      <c r="E137" s="75"/>
      <c r="F137" s="75"/>
      <c r="G137" s="75"/>
    </row>
    <row r="138" spans="1:7" ht="15" customHeight="1">
      <c r="A138" s="79"/>
      <c r="B138" s="79"/>
      <c r="C138" s="79"/>
      <c r="D138" s="79"/>
      <c r="E138" s="79"/>
      <c r="F138" s="79"/>
      <c r="G138" s="79"/>
    </row>
    <row r="139" spans="1:7" ht="15">
      <c r="A139" s="74"/>
      <c r="B139" s="74"/>
      <c r="C139" s="74"/>
      <c r="D139" s="74"/>
      <c r="E139" s="75"/>
      <c r="F139" s="75"/>
      <c r="G139" s="75"/>
    </row>
    <row r="140" spans="1:7" ht="15">
      <c r="A140" s="75"/>
      <c r="B140" s="75"/>
      <c r="C140" s="75"/>
      <c r="D140" s="75"/>
      <c r="E140" s="75"/>
      <c r="F140" s="75"/>
      <c r="G140" s="75"/>
    </row>
    <row r="141" spans="1:7" ht="15">
      <c r="A141" s="75"/>
      <c r="B141" s="75"/>
      <c r="C141" s="75"/>
      <c r="D141" s="75"/>
      <c r="E141" s="75"/>
      <c r="F141" s="75"/>
      <c r="G141" s="75"/>
    </row>
    <row r="142" spans="1:7" ht="15" customHeight="1">
      <c r="A142" s="75"/>
      <c r="B142" s="75"/>
      <c r="C142" s="75"/>
      <c r="D142" s="75"/>
      <c r="E142" s="75"/>
      <c r="F142" s="75"/>
      <c r="G142" s="75"/>
    </row>
    <row r="143" spans="1:7" ht="15" customHeight="1">
      <c r="A143" s="75"/>
      <c r="B143" s="75"/>
      <c r="C143" s="75"/>
      <c r="D143" s="75"/>
      <c r="E143" s="75"/>
      <c r="F143" s="75"/>
      <c r="G143" s="75"/>
    </row>
    <row r="144" spans="1:7" ht="15">
      <c r="A144" s="75"/>
      <c r="B144" s="75"/>
      <c r="C144" s="75"/>
      <c r="D144" s="75"/>
      <c r="E144" s="75"/>
      <c r="F144" s="75"/>
      <c r="G144" s="75"/>
    </row>
    <row r="145" spans="1:7" ht="15" customHeight="1">
      <c r="A145" s="75"/>
      <c r="B145" s="75"/>
      <c r="C145" s="75"/>
      <c r="D145" s="75"/>
      <c r="E145" s="75"/>
      <c r="F145" s="75"/>
      <c r="G145" s="75"/>
    </row>
    <row r="146" spans="1:7" ht="15">
      <c r="A146" s="75"/>
      <c r="B146" s="75"/>
      <c r="C146" s="75"/>
      <c r="D146" s="75"/>
      <c r="E146" s="75"/>
      <c r="F146" s="75"/>
      <c r="G146" s="75"/>
    </row>
    <row r="147" spans="1:7" ht="15">
      <c r="A147" s="75"/>
      <c r="B147" s="75"/>
      <c r="C147" s="75"/>
      <c r="D147" s="75"/>
      <c r="E147" s="75"/>
      <c r="F147" s="75"/>
      <c r="G147" s="75"/>
    </row>
    <row r="148" spans="1:7" ht="15">
      <c r="A148" s="75"/>
      <c r="B148" s="75"/>
      <c r="C148" s="75"/>
      <c r="D148" s="75"/>
      <c r="E148" s="75"/>
      <c r="F148" s="75"/>
      <c r="G148" s="75"/>
    </row>
    <row r="149" spans="1:7" ht="15">
      <c r="A149" s="76"/>
      <c r="B149" s="75"/>
      <c r="C149" s="75"/>
      <c r="D149" s="75"/>
      <c r="E149" s="79"/>
      <c r="F149" s="79"/>
      <c r="G149" s="79"/>
    </row>
    <row r="150" spans="1:7" ht="15">
      <c r="A150" s="76"/>
      <c r="B150" s="75"/>
      <c r="C150" s="75"/>
      <c r="D150" s="75"/>
      <c r="E150" s="79"/>
      <c r="F150" s="79"/>
      <c r="G150" s="79"/>
    </row>
    <row r="151" spans="1:7" ht="15">
      <c r="A151" s="79"/>
      <c r="B151" s="79"/>
      <c r="C151" s="79"/>
      <c r="D151" s="79"/>
      <c r="E151" s="79"/>
      <c r="F151" s="79"/>
      <c r="G151" s="79"/>
    </row>
    <row r="152" spans="1:7" ht="21">
      <c r="A152" s="77"/>
      <c r="B152" s="77"/>
      <c r="C152" s="77"/>
      <c r="D152" s="77"/>
      <c r="E152" s="77"/>
      <c r="F152" s="77"/>
      <c r="G152" s="77"/>
    </row>
    <row r="153" spans="1:7" ht="15" customHeight="1">
      <c r="A153" s="79"/>
      <c r="B153" s="79"/>
      <c r="C153" s="79"/>
      <c r="D153" s="79"/>
      <c r="E153" s="79"/>
      <c r="F153" s="79"/>
      <c r="G153" s="79"/>
    </row>
    <row r="154" spans="1:7" ht="15" customHeight="1">
      <c r="A154" s="73"/>
      <c r="B154" s="73"/>
      <c r="C154" s="73"/>
      <c r="D154" s="73"/>
      <c r="E154" s="73"/>
      <c r="F154" s="73"/>
      <c r="G154" s="73"/>
    </row>
    <row r="155" spans="1:7" ht="15">
      <c r="A155" s="74"/>
      <c r="B155" s="74"/>
      <c r="C155" s="74"/>
      <c r="D155" s="74"/>
      <c r="E155" s="75"/>
      <c r="F155" s="75"/>
      <c r="G155" s="75"/>
    </row>
    <row r="156" spans="1:7" ht="15">
      <c r="A156" s="75"/>
      <c r="B156" s="75"/>
      <c r="C156" s="75"/>
      <c r="D156" s="75"/>
      <c r="E156" s="75"/>
      <c r="F156" s="75"/>
      <c r="G156" s="75"/>
    </row>
    <row r="157" spans="1:7" ht="15" customHeight="1">
      <c r="A157" s="75"/>
      <c r="B157" s="75"/>
      <c r="C157" s="75"/>
      <c r="D157" s="75"/>
      <c r="E157" s="75"/>
      <c r="F157" s="75"/>
      <c r="G157" s="75"/>
    </row>
    <row r="158" spans="1:7" ht="15" customHeight="1">
      <c r="A158" s="75"/>
      <c r="B158" s="75"/>
      <c r="C158" s="75"/>
      <c r="D158" s="75"/>
      <c r="E158" s="75"/>
      <c r="F158" s="75"/>
      <c r="G158" s="75"/>
    </row>
    <row r="159" spans="1:7" ht="15" customHeight="1">
      <c r="A159" s="75"/>
      <c r="B159" s="75"/>
      <c r="C159" s="75"/>
      <c r="D159" s="75"/>
      <c r="E159" s="75"/>
      <c r="F159" s="75"/>
      <c r="G159" s="75"/>
    </row>
    <row r="160" spans="1:7" ht="15" customHeight="1">
      <c r="A160" s="75"/>
      <c r="B160" s="75"/>
      <c r="C160" s="75"/>
      <c r="D160" s="75"/>
      <c r="E160" s="75"/>
      <c r="F160" s="75"/>
      <c r="G160" s="75"/>
    </row>
    <row r="161" spans="1:7" ht="15" customHeight="1">
      <c r="A161" s="75"/>
      <c r="B161" s="75"/>
      <c r="C161" s="75"/>
      <c r="D161" s="75"/>
      <c r="E161" s="75"/>
      <c r="F161" s="75"/>
      <c r="G161" s="75"/>
    </row>
    <row r="162" spans="1:7" ht="15.75" customHeight="1">
      <c r="A162" s="75"/>
      <c r="B162" s="75"/>
      <c r="C162" s="75"/>
      <c r="D162" s="75"/>
      <c r="E162" s="75"/>
      <c r="F162" s="75"/>
      <c r="G162" s="75"/>
    </row>
    <row r="163" spans="1:7" ht="15" customHeight="1">
      <c r="A163" s="75"/>
      <c r="B163" s="75"/>
      <c r="C163" s="75"/>
      <c r="D163" s="75"/>
      <c r="E163" s="75"/>
      <c r="F163" s="75"/>
      <c r="G163" s="75"/>
    </row>
    <row r="164" spans="1:7" ht="15">
      <c r="A164" s="75"/>
      <c r="B164" s="75"/>
      <c r="C164" s="75"/>
      <c r="D164" s="75"/>
      <c r="E164" s="75"/>
      <c r="F164" s="75"/>
      <c r="G164" s="75"/>
    </row>
    <row r="165" spans="1:7" ht="15">
      <c r="A165" s="76"/>
      <c r="B165" s="75"/>
      <c r="C165" s="75"/>
      <c r="D165" s="75"/>
      <c r="E165" s="79"/>
      <c r="F165" s="79"/>
      <c r="G165" s="79"/>
    </row>
    <row r="166" spans="1:7" ht="15">
      <c r="A166" s="76"/>
      <c r="B166" s="75"/>
      <c r="C166" s="75"/>
      <c r="D166" s="75"/>
      <c r="E166" s="79"/>
      <c r="F166" s="79"/>
      <c r="G166" s="79"/>
    </row>
    <row r="167" spans="1:7" ht="15">
      <c r="A167" s="6"/>
      <c r="B167" s="6"/>
      <c r="C167" s="6"/>
      <c r="D167" s="6"/>
      <c r="E167" s="6"/>
      <c r="F167" s="6"/>
      <c r="G167" s="6"/>
    </row>
    <row r="168" spans="1:7" ht="15">
      <c r="A168" s="6"/>
      <c r="B168" s="6"/>
      <c r="C168" s="6"/>
      <c r="D168" s="6"/>
      <c r="E168" s="6"/>
      <c r="F168" s="6"/>
      <c r="G168" s="6"/>
    </row>
    <row r="169" spans="1:7" ht="15">
      <c r="A169" s="6"/>
      <c r="B169" s="6"/>
      <c r="C169" s="6"/>
      <c r="D169" s="6"/>
      <c r="E169" s="6"/>
      <c r="F169" s="6"/>
      <c r="G169" s="6"/>
    </row>
    <row r="170" spans="1:7" ht="15">
      <c r="A170" s="6"/>
      <c r="B170" s="6"/>
      <c r="C170" s="6"/>
      <c r="D170" s="6"/>
      <c r="E170" s="6"/>
      <c r="F170" s="6"/>
      <c r="G170" s="6"/>
    </row>
    <row r="171" spans="1:7" ht="15">
      <c r="A171" s="6"/>
      <c r="B171" s="6"/>
      <c r="C171" s="6"/>
      <c r="D171" s="6"/>
      <c r="E171" s="6"/>
      <c r="F171" s="6"/>
      <c r="G171" s="6"/>
    </row>
    <row r="172" spans="1:7" ht="15">
      <c r="A172" s="6"/>
      <c r="B172" s="6"/>
      <c r="C172" s="6"/>
      <c r="D172" s="6"/>
      <c r="E172" s="6"/>
      <c r="F172" s="6"/>
      <c r="G172" s="6"/>
    </row>
    <row r="173" spans="1:7" ht="15">
      <c r="A173" s="6"/>
      <c r="B173" s="6"/>
      <c r="C173" s="6"/>
      <c r="D173" s="6"/>
      <c r="E173" s="6"/>
      <c r="F173" s="6"/>
      <c r="G173" s="6"/>
    </row>
    <row r="174" spans="1:7" ht="15">
      <c r="A174" s="6"/>
      <c r="B174" s="6"/>
      <c r="C174" s="6"/>
      <c r="D174" s="6"/>
      <c r="E174" s="6"/>
      <c r="F174" s="6"/>
      <c r="G174" s="6"/>
    </row>
    <row r="175" spans="1:7" ht="15">
      <c r="A175" s="6"/>
      <c r="B175" s="6"/>
      <c r="C175" s="6"/>
      <c r="D175" s="6"/>
      <c r="E175" s="6"/>
      <c r="F175" s="6"/>
      <c r="G175" s="6"/>
    </row>
    <row r="176" spans="1:7" ht="15">
      <c r="A176" s="6"/>
      <c r="B176" s="6"/>
      <c r="C176" s="6"/>
      <c r="D176" s="6"/>
      <c r="E176" s="6"/>
      <c r="F176" s="6"/>
      <c r="G176" s="6"/>
    </row>
    <row r="177" spans="1:7" ht="15">
      <c r="A177" s="6"/>
      <c r="B177" s="6"/>
      <c r="C177" s="6"/>
      <c r="D177" s="6"/>
      <c r="E177" s="6"/>
      <c r="F177" s="6"/>
      <c r="G177" s="6"/>
    </row>
    <row r="178" spans="1:7" ht="15">
      <c r="A178" s="6"/>
      <c r="B178" s="6"/>
      <c r="C178" s="6"/>
      <c r="D178" s="6"/>
      <c r="E178" s="6"/>
      <c r="F178" s="6"/>
      <c r="G178" s="6"/>
    </row>
    <row r="179" spans="1:7" ht="15">
      <c r="A179" s="6"/>
      <c r="B179" s="6"/>
      <c r="C179" s="6"/>
      <c r="D179" s="6"/>
      <c r="E179" s="6"/>
      <c r="F179" s="6"/>
      <c r="G179" s="6"/>
    </row>
    <row r="180" spans="1:7" ht="15">
      <c r="A180" s="6"/>
      <c r="B180" s="6"/>
      <c r="C180" s="6"/>
      <c r="D180" s="6"/>
      <c r="E180" s="6"/>
      <c r="F180" s="6"/>
      <c r="G180" s="6"/>
    </row>
    <row r="181" spans="1:7" ht="15">
      <c r="A181" s="6"/>
      <c r="B181" s="6"/>
      <c r="C181" s="6"/>
      <c r="D181" s="6"/>
      <c r="E181" s="6"/>
      <c r="F181" s="6"/>
      <c r="G181" s="6"/>
    </row>
    <row r="182" spans="1:7" ht="15">
      <c r="A182" s="6"/>
      <c r="B182" s="6"/>
      <c r="C182" s="6"/>
      <c r="D182" s="6"/>
      <c r="E182" s="6"/>
      <c r="F182" s="6"/>
      <c r="G182" s="6"/>
    </row>
    <row r="183" spans="1:7" ht="15">
      <c r="A183" s="6"/>
      <c r="B183" s="6"/>
      <c r="C183" s="6"/>
      <c r="D183" s="6"/>
      <c r="E183" s="6"/>
      <c r="F183" s="6"/>
      <c r="G183" s="6"/>
    </row>
    <row r="184" spans="1:7" ht="15">
      <c r="A184" s="6"/>
      <c r="B184" s="6"/>
      <c r="C184" s="6"/>
      <c r="D184" s="6"/>
      <c r="E184" s="6"/>
      <c r="F184" s="6"/>
      <c r="G184" s="6"/>
    </row>
    <row r="185" spans="1:7" ht="15">
      <c r="A185" s="6"/>
      <c r="B185" s="6"/>
      <c r="C185" s="6"/>
      <c r="D185" s="6"/>
      <c r="E185" s="6"/>
      <c r="F185" s="6"/>
      <c r="G185" s="6"/>
    </row>
    <row r="186" spans="1:7" ht="15">
      <c r="A186" s="6"/>
      <c r="B186" s="6"/>
      <c r="C186" s="6"/>
      <c r="D186" s="6"/>
      <c r="E186" s="6"/>
      <c r="F186" s="6"/>
      <c r="G186" s="6"/>
    </row>
    <row r="187" spans="1:7" ht="15">
      <c r="A187" s="6"/>
      <c r="B187" s="6"/>
      <c r="C187" s="6"/>
      <c r="D187" s="6"/>
      <c r="E187" s="6"/>
      <c r="F187" s="6"/>
      <c r="G187" s="6"/>
    </row>
    <row r="188" spans="1:7" ht="15">
      <c r="A188" s="6"/>
      <c r="B188" s="6"/>
      <c r="C188" s="6"/>
      <c r="D188" s="6"/>
      <c r="E188" s="6"/>
      <c r="F188" s="6"/>
      <c r="G188" s="6"/>
    </row>
    <row r="189" spans="1:7" ht="15">
      <c r="A189" s="6"/>
      <c r="B189" s="6"/>
      <c r="C189" s="6"/>
      <c r="D189" s="6"/>
      <c r="E189" s="6"/>
      <c r="F189" s="6"/>
      <c r="G189" s="6"/>
    </row>
    <row r="190" spans="1:7" ht="15">
      <c r="A190" s="6"/>
      <c r="B190" s="6"/>
      <c r="C190" s="6"/>
      <c r="D190" s="6"/>
      <c r="E190" s="6"/>
      <c r="F190" s="6"/>
      <c r="G190" s="6"/>
    </row>
    <row r="191" spans="1:7" ht="15">
      <c r="A191" s="6"/>
      <c r="B191" s="6"/>
      <c r="C191" s="6"/>
      <c r="D191" s="6"/>
      <c r="E191" s="6"/>
      <c r="F191" s="6"/>
      <c r="G191" s="6"/>
    </row>
    <row r="192" spans="1:7" ht="15">
      <c r="A192" s="6"/>
      <c r="B192" s="6"/>
      <c r="C192" s="6"/>
      <c r="D192" s="6"/>
      <c r="E192" s="6"/>
      <c r="F192" s="6"/>
      <c r="G192" s="6"/>
    </row>
    <row r="193" spans="1:7" ht="15">
      <c r="A193" s="6"/>
      <c r="B193" s="6"/>
      <c r="C193" s="6"/>
      <c r="D193" s="6"/>
      <c r="E193" s="6"/>
      <c r="F193" s="6"/>
      <c r="G193" s="6"/>
    </row>
    <row r="194" spans="1:7" ht="15">
      <c r="A194" s="6"/>
      <c r="B194" s="6"/>
      <c r="C194" s="6"/>
      <c r="D194" s="6"/>
      <c r="E194" s="6"/>
      <c r="F194" s="6"/>
      <c r="G194" s="6"/>
    </row>
    <row r="195" spans="1:7" ht="15">
      <c r="A195" s="6"/>
      <c r="B195" s="6"/>
      <c r="C195" s="6"/>
      <c r="D195" s="6"/>
      <c r="E195" s="6"/>
      <c r="F195" s="6"/>
      <c r="G195" s="6"/>
    </row>
    <row r="196" spans="1:7" ht="15">
      <c r="A196" s="6"/>
      <c r="B196" s="6"/>
      <c r="C196" s="6"/>
      <c r="D196" s="6"/>
      <c r="E196" s="6"/>
      <c r="F196" s="6"/>
      <c r="G196" s="6"/>
    </row>
    <row r="197" spans="1:7" ht="15">
      <c r="A197" s="6"/>
      <c r="B197" s="6"/>
      <c r="C197" s="6"/>
      <c r="D197" s="6"/>
      <c r="E197" s="6"/>
      <c r="F197" s="6"/>
      <c r="G197" s="6"/>
    </row>
    <row r="198" spans="1:7" ht="15">
      <c r="A198" s="6"/>
      <c r="B198" s="6"/>
      <c r="C198" s="6"/>
      <c r="D198" s="6"/>
      <c r="E198" s="6"/>
      <c r="F198" s="6"/>
      <c r="G198" s="6"/>
    </row>
    <row r="199" spans="1:7" ht="15">
      <c r="A199" s="6"/>
      <c r="B199" s="6"/>
      <c r="C199" s="6"/>
      <c r="D199" s="6"/>
      <c r="E199" s="6"/>
      <c r="F199" s="6"/>
      <c r="G199" s="6"/>
    </row>
    <row r="200" spans="1:7" ht="15">
      <c r="A200" s="6"/>
      <c r="B200" s="6"/>
      <c r="C200" s="6"/>
      <c r="D200" s="6"/>
      <c r="E200" s="6"/>
      <c r="F200" s="6"/>
      <c r="G200" s="6"/>
    </row>
    <row r="201" spans="1:7" ht="15">
      <c r="A201" s="6"/>
      <c r="B201" s="6"/>
      <c r="C201" s="6"/>
      <c r="D201" s="6"/>
      <c r="E201" s="6"/>
      <c r="F201" s="6"/>
      <c r="G201" s="6"/>
    </row>
    <row r="202" spans="1:7" ht="15">
      <c r="A202" s="6"/>
      <c r="B202" s="6"/>
      <c r="C202" s="6"/>
      <c r="D202" s="6"/>
      <c r="E202" s="6"/>
      <c r="F202" s="6"/>
      <c r="G202" s="6"/>
    </row>
    <row r="203" spans="1:7" ht="15">
      <c r="A203" s="6"/>
      <c r="B203" s="6"/>
      <c r="C203" s="6"/>
      <c r="D203" s="6"/>
      <c r="E203" s="6"/>
      <c r="F203" s="6"/>
      <c r="G203" s="6"/>
    </row>
    <row r="204" spans="1:7" ht="15">
      <c r="A204" s="6"/>
      <c r="B204" s="6"/>
      <c r="C204" s="6"/>
      <c r="D204" s="6"/>
      <c r="E204" s="6"/>
      <c r="F204" s="6"/>
      <c r="G204" s="6"/>
    </row>
    <row r="205" spans="1:7" ht="15">
      <c r="A205" s="6"/>
      <c r="B205" s="6"/>
      <c r="C205" s="6"/>
      <c r="D205" s="6"/>
      <c r="E205" s="6"/>
      <c r="F205" s="6"/>
      <c r="G205" s="6"/>
    </row>
    <row r="206" spans="1:7" ht="15">
      <c r="A206" s="6"/>
      <c r="B206" s="6"/>
      <c r="C206" s="6"/>
      <c r="D206" s="6"/>
      <c r="E206" s="6"/>
      <c r="F206" s="6"/>
      <c r="G206" s="6"/>
    </row>
    <row r="207" spans="1:7" ht="15">
      <c r="A207" s="6"/>
      <c r="B207" s="6"/>
      <c r="C207" s="6"/>
      <c r="D207" s="6"/>
      <c r="E207" s="6"/>
      <c r="F207" s="6"/>
      <c r="G207" s="6"/>
    </row>
    <row r="208" spans="1:7" ht="15">
      <c r="A208" s="6"/>
      <c r="B208" s="6"/>
      <c r="C208" s="6"/>
      <c r="D208" s="6"/>
      <c r="E208" s="6"/>
      <c r="F208" s="6"/>
      <c r="G208" s="6"/>
    </row>
    <row r="209" spans="1:7" ht="15">
      <c r="A209" s="6"/>
      <c r="B209" s="6"/>
      <c r="C209" s="6"/>
      <c r="D209" s="6"/>
      <c r="E209" s="6"/>
      <c r="F209" s="6"/>
      <c r="G209" s="6"/>
    </row>
    <row r="210" spans="1:7" ht="15">
      <c r="A210" s="6"/>
      <c r="B210" s="6"/>
      <c r="C210" s="6"/>
      <c r="D210" s="6"/>
      <c r="E210" s="6"/>
      <c r="F210" s="6"/>
      <c r="G210" s="6"/>
    </row>
    <row r="211" spans="1:7" ht="15">
      <c r="A211" s="6"/>
      <c r="B211" s="6"/>
      <c r="C211" s="6"/>
      <c r="D211" s="6"/>
      <c r="E211" s="6"/>
      <c r="F211" s="6"/>
      <c r="G211" s="6"/>
    </row>
    <row r="212" spans="1:7" ht="15">
      <c r="A212" s="6"/>
      <c r="B212" s="6"/>
      <c r="C212" s="6"/>
      <c r="D212" s="6"/>
      <c r="E212" s="6"/>
      <c r="F212" s="6"/>
      <c r="G212" s="6"/>
    </row>
    <row r="213" spans="1:7" ht="15">
      <c r="A213" s="6"/>
      <c r="B213" s="6"/>
      <c r="C213" s="6"/>
      <c r="D213" s="6"/>
      <c r="E213" s="6"/>
      <c r="F213" s="6"/>
      <c r="G213" s="6"/>
    </row>
    <row r="214" spans="1:7" ht="15">
      <c r="A214" s="6"/>
      <c r="B214" s="6"/>
      <c r="C214" s="6"/>
      <c r="D214" s="6"/>
      <c r="E214" s="6"/>
      <c r="F214" s="6"/>
      <c r="G214" s="6"/>
    </row>
    <row r="215" spans="1:7" ht="15">
      <c r="A215" s="6"/>
      <c r="B215" s="6"/>
      <c r="C215" s="6"/>
      <c r="D215" s="6"/>
      <c r="E215" s="6"/>
      <c r="F215" s="6"/>
      <c r="G215" s="6"/>
    </row>
    <row r="216" spans="1:7" ht="15">
      <c r="A216" s="6"/>
      <c r="B216" s="6"/>
      <c r="C216" s="6"/>
      <c r="D216" s="6"/>
      <c r="E216" s="6"/>
      <c r="F216" s="6"/>
      <c r="G216" s="6"/>
    </row>
    <row r="217" spans="1:7" ht="15">
      <c r="A217" s="6"/>
      <c r="B217" s="6"/>
      <c r="C217" s="6"/>
      <c r="D217" s="6"/>
      <c r="E217" s="6"/>
      <c r="F217" s="6"/>
      <c r="G217" s="6"/>
    </row>
    <row r="218" spans="1:7" ht="15">
      <c r="A218" s="6"/>
      <c r="B218" s="6"/>
      <c r="C218" s="6"/>
      <c r="D218" s="6"/>
      <c r="E218" s="6"/>
      <c r="F218" s="6"/>
      <c r="G218" s="6"/>
    </row>
    <row r="219" spans="1:7" ht="15">
      <c r="A219" s="6"/>
      <c r="B219" s="6"/>
      <c r="C219" s="6"/>
      <c r="D219" s="6"/>
      <c r="E219" s="6"/>
      <c r="F219" s="6"/>
      <c r="G219" s="6"/>
    </row>
    <row r="220" spans="1:7" ht="15">
      <c r="A220" s="6"/>
      <c r="B220" s="6"/>
      <c r="C220" s="6"/>
      <c r="D220" s="6"/>
      <c r="E220" s="6"/>
      <c r="F220" s="6"/>
      <c r="G220" s="6"/>
    </row>
    <row r="221" spans="1:7" ht="15">
      <c r="A221" s="6"/>
      <c r="B221" s="6"/>
      <c r="C221" s="6"/>
      <c r="D221" s="6"/>
      <c r="E221" s="6"/>
      <c r="F221" s="6"/>
      <c r="G221" s="6"/>
    </row>
    <row r="222" spans="1:7" ht="15">
      <c r="A222" s="6"/>
      <c r="B222" s="6"/>
      <c r="C222" s="6"/>
      <c r="D222" s="6"/>
      <c r="E222" s="6"/>
      <c r="F222" s="6"/>
      <c r="G222" s="6"/>
    </row>
    <row r="223" spans="1:7" ht="15">
      <c r="A223" s="6"/>
      <c r="B223" s="6"/>
      <c r="C223" s="6"/>
      <c r="D223" s="6"/>
      <c r="E223" s="6"/>
      <c r="F223" s="6"/>
      <c r="G223" s="6"/>
    </row>
    <row r="224" spans="1:7" ht="15">
      <c r="A224" s="6"/>
      <c r="B224" s="6"/>
      <c r="C224" s="6"/>
      <c r="D224" s="6"/>
      <c r="E224" s="6"/>
      <c r="F224" s="6"/>
      <c r="G224" s="6"/>
    </row>
    <row r="225" spans="1:7" ht="15">
      <c r="A225" s="6"/>
      <c r="B225" s="6"/>
      <c r="C225" s="6"/>
      <c r="D225" s="6"/>
      <c r="E225" s="6"/>
      <c r="F225" s="6"/>
      <c r="G225" s="6"/>
    </row>
    <row r="226" spans="1:7" ht="15">
      <c r="A226" s="6"/>
      <c r="B226" s="6"/>
      <c r="C226" s="6"/>
      <c r="D226" s="6"/>
      <c r="E226" s="6"/>
      <c r="F226" s="6"/>
      <c r="G226" s="6"/>
    </row>
    <row r="227" spans="1:7" ht="15">
      <c r="A227" s="6"/>
      <c r="B227" s="6"/>
      <c r="C227" s="6"/>
      <c r="D227" s="6"/>
      <c r="E227" s="6"/>
      <c r="F227" s="6"/>
      <c r="G227" s="6"/>
    </row>
    <row r="228" spans="1:7" ht="15">
      <c r="A228" s="6"/>
      <c r="B228" s="6"/>
      <c r="C228" s="6"/>
      <c r="D228" s="6"/>
      <c r="E228" s="6"/>
      <c r="F228" s="6"/>
      <c r="G228" s="6"/>
    </row>
    <row r="229" spans="1:7" ht="15">
      <c r="A229" s="6"/>
      <c r="B229" s="6"/>
      <c r="C229" s="6"/>
      <c r="D229" s="6"/>
      <c r="E229" s="6"/>
      <c r="F229" s="6"/>
      <c r="G229" s="6"/>
    </row>
    <row r="230" spans="1:7" ht="15">
      <c r="A230" s="6"/>
      <c r="B230" s="6"/>
      <c r="C230" s="6"/>
      <c r="D230" s="6"/>
      <c r="E230" s="6"/>
      <c r="F230" s="6"/>
      <c r="G230" s="6"/>
    </row>
    <row r="231" spans="1:7" ht="15">
      <c r="A231" s="6"/>
      <c r="B231" s="6"/>
      <c r="C231" s="6"/>
      <c r="D231" s="6"/>
      <c r="E231" s="6"/>
      <c r="F231" s="6"/>
      <c r="G231" s="6"/>
    </row>
    <row r="232" spans="1:7" ht="15">
      <c r="A232" s="6"/>
      <c r="B232" s="6"/>
      <c r="C232" s="6"/>
      <c r="D232" s="6"/>
      <c r="E232" s="6"/>
      <c r="F232" s="6"/>
      <c r="G232" s="6"/>
    </row>
    <row r="233" spans="1:7" ht="15">
      <c r="A233" s="6"/>
      <c r="B233" s="6"/>
      <c r="C233" s="6"/>
      <c r="D233" s="6"/>
      <c r="E233" s="6"/>
      <c r="F233" s="6"/>
      <c r="G233" s="6"/>
    </row>
    <row r="234" spans="1:7" ht="15">
      <c r="A234" s="6"/>
      <c r="B234" s="6"/>
      <c r="C234" s="6"/>
      <c r="D234" s="6"/>
      <c r="E234" s="6"/>
      <c r="F234" s="6"/>
      <c r="G234" s="6"/>
    </row>
    <row r="235" spans="1:7" ht="15">
      <c r="A235" s="6"/>
      <c r="B235" s="6"/>
      <c r="C235" s="6"/>
      <c r="D235" s="6"/>
      <c r="E235" s="6"/>
      <c r="F235" s="6"/>
      <c r="G235" s="6"/>
    </row>
    <row r="236" spans="1:7" ht="15">
      <c r="A236" s="6"/>
      <c r="B236" s="6"/>
      <c r="C236" s="6"/>
      <c r="D236" s="6"/>
      <c r="E236" s="6"/>
      <c r="F236" s="6"/>
      <c r="G236" s="6"/>
    </row>
    <row r="237" spans="1:7" ht="15">
      <c r="A237" s="6"/>
      <c r="B237" s="6"/>
      <c r="C237" s="6"/>
      <c r="D237" s="6"/>
      <c r="E237" s="6"/>
      <c r="F237" s="6"/>
      <c r="G237" s="6"/>
    </row>
    <row r="238" spans="1:7" ht="15">
      <c r="A238" s="6"/>
      <c r="B238" s="6"/>
      <c r="C238" s="6"/>
      <c r="D238" s="6"/>
      <c r="E238" s="6"/>
      <c r="F238" s="6"/>
      <c r="G238" s="6"/>
    </row>
  </sheetData>
  <sheetProtection algorithmName="SHA-512" hashValue="dHkIVO9cYYl7IKHb3ylis/d5CS/EXC6zzaDrL3cn1xxqgHEdqKvekm3d4nIL8ReWw5lUr1v24sbJBn+r5LZwCg==" saltValue="ir9gfp+vW7Z/xfomH9r72g==" spinCount="100000" sheet="1" objects="1" scenarios="1"/>
  <mergeCells count="11">
    <mergeCell ref="A96:D96"/>
    <mergeCell ref="B89:D89"/>
    <mergeCell ref="A2:G2"/>
    <mergeCell ref="A23:G23"/>
    <mergeCell ref="A25:A26"/>
    <mergeCell ref="E48:F48"/>
    <mergeCell ref="A57:G57"/>
    <mergeCell ref="A59:A60"/>
    <mergeCell ref="E49:F49"/>
    <mergeCell ref="E82:F82"/>
    <mergeCell ref="E81:F8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selection activeCell="B17" sqref="B17:D17"/>
    </sheetView>
  </sheetViews>
  <sheetFormatPr defaultColWidth="9.140625" defaultRowHeight="15"/>
  <cols>
    <col min="1" max="1" width="65.8515625" style="0" customWidth="1"/>
    <col min="2" max="2" width="24.8515625" style="0" customWidth="1"/>
    <col min="3" max="7" width="21.421875" style="0" customWidth="1"/>
  </cols>
  <sheetData>
    <row r="1" spans="1:7" ht="21">
      <c r="A1" s="108" t="s">
        <v>89</v>
      </c>
      <c r="B1" s="108"/>
      <c r="C1" s="108"/>
      <c r="D1" s="108"/>
      <c r="E1" s="108"/>
      <c r="F1" s="108"/>
      <c r="G1" s="108"/>
    </row>
    <row r="2" ht="15.75" thickBot="1"/>
    <row r="3" spans="1:7" ht="15.75" thickBot="1">
      <c r="A3" s="63" t="s">
        <v>78</v>
      </c>
      <c r="B3" s="118" t="s">
        <v>77</v>
      </c>
      <c r="C3" s="119"/>
      <c r="D3" s="120"/>
      <c r="E3" s="115" t="s">
        <v>94</v>
      </c>
      <c r="F3" s="116"/>
      <c r="G3" s="117"/>
    </row>
    <row r="4" spans="1:7" ht="30" customHeight="1">
      <c r="A4" s="65" t="s">
        <v>46</v>
      </c>
      <c r="B4" s="127" t="s">
        <v>80</v>
      </c>
      <c r="C4" s="128"/>
      <c r="D4" s="129"/>
      <c r="E4" s="130" t="s">
        <v>93</v>
      </c>
      <c r="F4" s="131"/>
      <c r="G4" s="132"/>
    </row>
    <row r="5" spans="1:7" ht="15">
      <c r="A5" s="66" t="s">
        <v>47</v>
      </c>
      <c r="B5" s="121" t="s">
        <v>48</v>
      </c>
      <c r="C5" s="122"/>
      <c r="D5" s="123"/>
      <c r="E5" s="124"/>
      <c r="F5" s="125"/>
      <c r="G5" s="126"/>
    </row>
    <row r="6" spans="1:7" ht="15">
      <c r="A6" s="66" t="s">
        <v>58</v>
      </c>
      <c r="B6" s="121" t="s">
        <v>59</v>
      </c>
      <c r="C6" s="122"/>
      <c r="D6" s="123"/>
      <c r="E6" s="124"/>
      <c r="F6" s="125"/>
      <c r="G6" s="126"/>
    </row>
    <row r="7" spans="1:7" ht="15">
      <c r="A7" s="66" t="s">
        <v>49</v>
      </c>
      <c r="B7" s="121" t="s">
        <v>60</v>
      </c>
      <c r="C7" s="122"/>
      <c r="D7" s="123"/>
      <c r="E7" s="124"/>
      <c r="F7" s="125"/>
      <c r="G7" s="126"/>
    </row>
    <row r="8" spans="1:7" ht="15" customHeight="1">
      <c r="A8" s="66" t="s">
        <v>50</v>
      </c>
      <c r="B8" s="121" t="s">
        <v>61</v>
      </c>
      <c r="C8" s="122"/>
      <c r="D8" s="123"/>
      <c r="E8" s="124"/>
      <c r="F8" s="125"/>
      <c r="G8" s="126"/>
    </row>
    <row r="9" spans="1:7" ht="15" customHeight="1">
      <c r="A9" s="66" t="s">
        <v>51</v>
      </c>
      <c r="B9" s="121" t="s">
        <v>57</v>
      </c>
      <c r="C9" s="122"/>
      <c r="D9" s="123"/>
      <c r="E9" s="124"/>
      <c r="F9" s="125"/>
      <c r="G9" s="126"/>
    </row>
    <row r="10" spans="1:7" ht="15">
      <c r="A10" s="66" t="s">
        <v>52</v>
      </c>
      <c r="B10" s="121" t="s">
        <v>53</v>
      </c>
      <c r="C10" s="122"/>
      <c r="D10" s="123"/>
      <c r="E10" s="124"/>
      <c r="F10" s="125"/>
      <c r="G10" s="126"/>
    </row>
    <row r="11" spans="1:7" ht="15" customHeight="1">
      <c r="A11" s="66" t="s">
        <v>54</v>
      </c>
      <c r="B11" s="121" t="s">
        <v>56</v>
      </c>
      <c r="C11" s="122"/>
      <c r="D11" s="123"/>
      <c r="E11" s="124"/>
      <c r="F11" s="125"/>
      <c r="G11" s="126"/>
    </row>
    <row r="12" spans="1:7" ht="15">
      <c r="A12" s="66" t="s">
        <v>84</v>
      </c>
      <c r="B12" s="121" t="s">
        <v>62</v>
      </c>
      <c r="C12" s="122"/>
      <c r="D12" s="123"/>
      <c r="E12" s="124"/>
      <c r="F12" s="125"/>
      <c r="G12" s="126"/>
    </row>
    <row r="13" spans="1:7" ht="15.75" customHeight="1" thickBot="1">
      <c r="A13" s="67" t="s">
        <v>63</v>
      </c>
      <c r="B13" s="133" t="s">
        <v>64</v>
      </c>
      <c r="C13" s="134"/>
      <c r="D13" s="135"/>
      <c r="E13" s="136"/>
      <c r="F13" s="137"/>
      <c r="G13" s="138"/>
    </row>
    <row r="14" spans="1:7" ht="15.75" thickBot="1">
      <c r="A14" s="139"/>
      <c r="B14" s="140"/>
      <c r="C14" s="140"/>
      <c r="D14" s="140"/>
      <c r="E14" s="140"/>
      <c r="F14" s="140"/>
      <c r="G14" s="141"/>
    </row>
    <row r="15" spans="1:7" ht="30" customHeight="1">
      <c r="A15" s="58" t="s">
        <v>46</v>
      </c>
      <c r="B15" s="127" t="s">
        <v>81</v>
      </c>
      <c r="C15" s="128"/>
      <c r="D15" s="129"/>
      <c r="E15" s="130" t="s">
        <v>93</v>
      </c>
      <c r="F15" s="131"/>
      <c r="G15" s="132"/>
    </row>
    <row r="16" spans="1:7" ht="15">
      <c r="A16" s="59" t="s">
        <v>47</v>
      </c>
      <c r="B16" s="121" t="s">
        <v>65</v>
      </c>
      <c r="C16" s="122"/>
      <c r="D16" s="123"/>
      <c r="E16" s="124"/>
      <c r="F16" s="125"/>
      <c r="G16" s="126"/>
    </row>
    <row r="17" spans="1:7" ht="15">
      <c r="A17" s="59" t="s">
        <v>58</v>
      </c>
      <c r="B17" s="121" t="s">
        <v>59</v>
      </c>
      <c r="C17" s="122"/>
      <c r="D17" s="123"/>
      <c r="E17" s="124"/>
      <c r="F17" s="125"/>
      <c r="G17" s="126"/>
    </row>
    <row r="18" spans="1:7" ht="15">
      <c r="A18" s="59" t="s">
        <v>49</v>
      </c>
      <c r="B18" s="121" t="s">
        <v>60</v>
      </c>
      <c r="C18" s="122"/>
      <c r="D18" s="123"/>
      <c r="E18" s="124"/>
      <c r="F18" s="125"/>
      <c r="G18" s="126"/>
    </row>
    <row r="19" spans="1:7" ht="15" customHeight="1">
      <c r="A19" s="59" t="s">
        <v>50</v>
      </c>
      <c r="B19" s="121" t="s">
        <v>66</v>
      </c>
      <c r="C19" s="122"/>
      <c r="D19" s="123"/>
      <c r="E19" s="124"/>
      <c r="F19" s="125"/>
      <c r="G19" s="126"/>
    </row>
    <row r="20" spans="1:7" ht="15" customHeight="1">
      <c r="A20" s="59" t="s">
        <v>51</v>
      </c>
      <c r="B20" s="121" t="s">
        <v>57</v>
      </c>
      <c r="C20" s="122"/>
      <c r="D20" s="123"/>
      <c r="E20" s="124"/>
      <c r="F20" s="125"/>
      <c r="G20" s="126"/>
    </row>
    <row r="21" spans="1:7" ht="15">
      <c r="A21" s="59" t="s">
        <v>52</v>
      </c>
      <c r="B21" s="121" t="s">
        <v>53</v>
      </c>
      <c r="C21" s="122"/>
      <c r="D21" s="123"/>
      <c r="E21" s="124"/>
      <c r="F21" s="125"/>
      <c r="G21" s="126"/>
    </row>
    <row r="22" spans="1:7" ht="15" customHeight="1">
      <c r="A22" s="59" t="s">
        <v>54</v>
      </c>
      <c r="B22" s="121" t="s">
        <v>67</v>
      </c>
      <c r="C22" s="122"/>
      <c r="D22" s="123"/>
      <c r="E22" s="124"/>
      <c r="F22" s="125"/>
      <c r="G22" s="126"/>
    </row>
    <row r="23" spans="1:7" ht="15" customHeight="1">
      <c r="A23" s="59" t="s">
        <v>84</v>
      </c>
      <c r="B23" s="121" t="s">
        <v>68</v>
      </c>
      <c r="C23" s="122"/>
      <c r="D23" s="123"/>
      <c r="E23" s="124"/>
      <c r="F23" s="125"/>
      <c r="G23" s="126"/>
    </row>
    <row r="24" spans="1:7" ht="15" customHeight="1">
      <c r="A24" s="59" t="s">
        <v>69</v>
      </c>
      <c r="B24" s="121" t="s">
        <v>70</v>
      </c>
      <c r="C24" s="122"/>
      <c r="D24" s="123"/>
      <c r="E24" s="124"/>
      <c r="F24" s="125"/>
      <c r="G24" s="126"/>
    </row>
    <row r="25" spans="1:7" ht="15">
      <c r="A25" s="60" t="s">
        <v>71</v>
      </c>
      <c r="B25" s="121" t="s">
        <v>72</v>
      </c>
      <c r="C25" s="122"/>
      <c r="D25" s="123"/>
      <c r="E25" s="124"/>
      <c r="F25" s="125"/>
      <c r="G25" s="126"/>
    </row>
    <row r="26" spans="1:7" ht="15">
      <c r="A26" s="60" t="s">
        <v>73</v>
      </c>
      <c r="B26" s="121" t="s">
        <v>74</v>
      </c>
      <c r="C26" s="122"/>
      <c r="D26" s="123"/>
      <c r="E26" s="124"/>
      <c r="F26" s="125"/>
      <c r="G26" s="126"/>
    </row>
    <row r="27" spans="1:7" ht="15.75" thickBot="1">
      <c r="A27" s="61" t="s">
        <v>75</v>
      </c>
      <c r="B27" s="133" t="s">
        <v>76</v>
      </c>
      <c r="C27" s="134"/>
      <c r="D27" s="135"/>
      <c r="E27" s="136"/>
      <c r="F27" s="137"/>
      <c r="G27" s="138"/>
    </row>
    <row r="28" spans="1:7" ht="15">
      <c r="A28" s="142"/>
      <c r="B28" s="142"/>
      <c r="C28" s="142"/>
      <c r="D28" s="142"/>
      <c r="E28" s="142"/>
      <c r="F28" s="142"/>
      <c r="G28" s="142"/>
    </row>
    <row r="29" spans="1:7" ht="15">
      <c r="A29" s="143"/>
      <c r="B29" s="143"/>
      <c r="C29" s="143"/>
      <c r="D29" s="143"/>
      <c r="E29" s="143"/>
      <c r="F29" s="143"/>
      <c r="G29" s="143"/>
    </row>
    <row r="30" spans="1:7" ht="21">
      <c r="A30" s="108" t="s">
        <v>88</v>
      </c>
      <c r="B30" s="108"/>
      <c r="C30" s="108"/>
      <c r="D30" s="108"/>
      <c r="E30" s="108"/>
      <c r="F30" s="108"/>
      <c r="G30" s="108"/>
    </row>
    <row r="31" spans="1:7" ht="15.75" thickBot="1">
      <c r="A31" s="144"/>
      <c r="B31" s="144"/>
      <c r="C31" s="144"/>
      <c r="D31" s="144"/>
      <c r="E31" s="144"/>
      <c r="F31" s="144"/>
      <c r="G31" s="144"/>
    </row>
    <row r="32" spans="1:7" ht="15.75" thickBot="1">
      <c r="A32" s="64" t="s">
        <v>78</v>
      </c>
      <c r="B32" s="118" t="s">
        <v>77</v>
      </c>
      <c r="C32" s="119"/>
      <c r="D32" s="120"/>
      <c r="E32" s="145" t="s">
        <v>94</v>
      </c>
      <c r="F32" s="146"/>
      <c r="G32" s="147"/>
    </row>
    <row r="33" spans="1:7" ht="30" customHeight="1">
      <c r="A33" s="58" t="s">
        <v>46</v>
      </c>
      <c r="B33" s="127" t="s">
        <v>79</v>
      </c>
      <c r="C33" s="128"/>
      <c r="D33" s="129"/>
      <c r="E33" s="130" t="s">
        <v>93</v>
      </c>
      <c r="F33" s="131"/>
      <c r="G33" s="132"/>
    </row>
    <row r="34" spans="1:7" ht="15">
      <c r="A34" s="59" t="s">
        <v>47</v>
      </c>
      <c r="B34" s="121" t="s">
        <v>48</v>
      </c>
      <c r="C34" s="122"/>
      <c r="D34" s="123"/>
      <c r="E34" s="124"/>
      <c r="F34" s="125"/>
      <c r="G34" s="126"/>
    </row>
    <row r="35" spans="1:7" ht="15" customHeight="1">
      <c r="A35" s="59" t="s">
        <v>50</v>
      </c>
      <c r="B35" s="121" t="s">
        <v>82</v>
      </c>
      <c r="C35" s="122"/>
      <c r="D35" s="123"/>
      <c r="E35" s="124"/>
      <c r="F35" s="125"/>
      <c r="G35" s="126"/>
    </row>
    <row r="36" spans="1:7" ht="15" customHeight="1">
      <c r="A36" s="59" t="s">
        <v>51</v>
      </c>
      <c r="B36" s="121" t="s">
        <v>57</v>
      </c>
      <c r="C36" s="122"/>
      <c r="D36" s="123"/>
      <c r="E36" s="124"/>
      <c r="F36" s="125"/>
      <c r="G36" s="126"/>
    </row>
    <row r="37" spans="1:7" ht="15">
      <c r="A37" s="59" t="s">
        <v>52</v>
      </c>
      <c r="B37" s="121" t="s">
        <v>53</v>
      </c>
      <c r="C37" s="122"/>
      <c r="D37" s="123"/>
      <c r="E37" s="124"/>
      <c r="F37" s="125"/>
      <c r="G37" s="126"/>
    </row>
    <row r="38" spans="1:7" ht="15" customHeight="1">
      <c r="A38" s="59" t="s">
        <v>54</v>
      </c>
      <c r="B38" s="121" t="s">
        <v>83</v>
      </c>
      <c r="C38" s="122"/>
      <c r="D38" s="123"/>
      <c r="E38" s="124"/>
      <c r="F38" s="125"/>
      <c r="G38" s="126"/>
    </row>
    <row r="39" spans="1:7" ht="15">
      <c r="A39" s="59" t="s">
        <v>84</v>
      </c>
      <c r="B39" s="121" t="s">
        <v>62</v>
      </c>
      <c r="C39" s="122"/>
      <c r="D39" s="123"/>
      <c r="E39" s="124"/>
      <c r="F39" s="125"/>
      <c r="G39" s="126"/>
    </row>
    <row r="40" spans="1:7" ht="15.75" customHeight="1" thickBot="1">
      <c r="A40" s="62" t="s">
        <v>63</v>
      </c>
      <c r="B40" s="133" t="s">
        <v>85</v>
      </c>
      <c r="C40" s="134"/>
      <c r="D40" s="135"/>
      <c r="E40" s="136"/>
      <c r="F40" s="137"/>
      <c r="G40" s="138"/>
    </row>
    <row r="41" spans="1:7" ht="15.75" thickBot="1">
      <c r="A41" s="148"/>
      <c r="B41" s="148"/>
      <c r="C41" s="148"/>
      <c r="D41" s="148"/>
      <c r="E41" s="148"/>
      <c r="F41" s="148"/>
      <c r="G41" s="148"/>
    </row>
    <row r="42" spans="1:7" ht="30" customHeight="1">
      <c r="A42" s="68" t="s">
        <v>46</v>
      </c>
      <c r="B42" s="127" t="s">
        <v>86</v>
      </c>
      <c r="C42" s="128"/>
      <c r="D42" s="129"/>
      <c r="E42" s="130" t="s">
        <v>93</v>
      </c>
      <c r="F42" s="131"/>
      <c r="G42" s="132"/>
    </row>
    <row r="43" spans="1:7" ht="15">
      <c r="A43" s="66" t="s">
        <v>47</v>
      </c>
      <c r="B43" s="121" t="s">
        <v>48</v>
      </c>
      <c r="C43" s="122"/>
      <c r="D43" s="123"/>
      <c r="E43" s="124"/>
      <c r="F43" s="125"/>
      <c r="G43" s="126"/>
    </row>
    <row r="44" spans="1:7" ht="15">
      <c r="A44" s="66" t="s">
        <v>58</v>
      </c>
      <c r="B44" s="121" t="s">
        <v>59</v>
      </c>
      <c r="C44" s="122"/>
      <c r="D44" s="123"/>
      <c r="E44" s="124"/>
      <c r="F44" s="125"/>
      <c r="G44" s="126"/>
    </row>
    <row r="45" spans="1:7" ht="15">
      <c r="A45" s="66" t="s">
        <v>49</v>
      </c>
      <c r="B45" s="121" t="s">
        <v>60</v>
      </c>
      <c r="C45" s="122"/>
      <c r="D45" s="123"/>
      <c r="E45" s="124"/>
      <c r="F45" s="125"/>
      <c r="G45" s="126"/>
    </row>
    <row r="46" spans="1:7" ht="15" customHeight="1">
      <c r="A46" s="66" t="s">
        <v>50</v>
      </c>
      <c r="B46" s="121" t="s">
        <v>61</v>
      </c>
      <c r="C46" s="122"/>
      <c r="D46" s="123"/>
      <c r="E46" s="124"/>
      <c r="F46" s="125"/>
      <c r="G46" s="126"/>
    </row>
    <row r="47" spans="1:7" ht="15" customHeight="1">
      <c r="A47" s="66" t="s">
        <v>51</v>
      </c>
      <c r="B47" s="121" t="s">
        <v>57</v>
      </c>
      <c r="C47" s="122"/>
      <c r="D47" s="123"/>
      <c r="E47" s="124"/>
      <c r="F47" s="125"/>
      <c r="G47" s="126"/>
    </row>
    <row r="48" spans="1:7" ht="15">
      <c r="A48" s="66" t="s">
        <v>52</v>
      </c>
      <c r="B48" s="121" t="s">
        <v>53</v>
      </c>
      <c r="C48" s="122"/>
      <c r="D48" s="123"/>
      <c r="E48" s="124"/>
      <c r="F48" s="125"/>
      <c r="G48" s="126"/>
    </row>
    <row r="49" spans="1:7" ht="15" customHeight="1">
      <c r="A49" s="66" t="s">
        <v>54</v>
      </c>
      <c r="B49" s="121" t="s">
        <v>56</v>
      </c>
      <c r="C49" s="122"/>
      <c r="D49" s="123"/>
      <c r="E49" s="124"/>
      <c r="F49" s="125"/>
      <c r="G49" s="126"/>
    </row>
    <row r="50" spans="1:7" ht="15">
      <c r="A50" s="66" t="s">
        <v>84</v>
      </c>
      <c r="B50" s="121" t="s">
        <v>62</v>
      </c>
      <c r="C50" s="122"/>
      <c r="D50" s="123"/>
      <c r="E50" s="124"/>
      <c r="F50" s="125"/>
      <c r="G50" s="126"/>
    </row>
    <row r="51" spans="1:7" ht="15.75" customHeight="1" thickBot="1">
      <c r="A51" s="69" t="s">
        <v>63</v>
      </c>
      <c r="B51" s="133" t="s">
        <v>64</v>
      </c>
      <c r="C51" s="134"/>
      <c r="D51" s="135"/>
      <c r="E51" s="136"/>
      <c r="F51" s="137"/>
      <c r="G51" s="138"/>
    </row>
    <row r="52" spans="1:7" ht="15" customHeight="1">
      <c r="A52" s="70" t="s">
        <v>91</v>
      </c>
      <c r="B52" s="154" t="s">
        <v>98</v>
      </c>
      <c r="C52" s="155"/>
      <c r="D52" s="156"/>
      <c r="E52" s="157"/>
      <c r="F52" s="158"/>
      <c r="G52" s="159"/>
    </row>
    <row r="53" spans="1:7" ht="15.75" thickBot="1">
      <c r="A53" s="71" t="s">
        <v>92</v>
      </c>
      <c r="B53" s="149" t="s">
        <v>18</v>
      </c>
      <c r="C53" s="134"/>
      <c r="D53" s="150"/>
      <c r="E53" s="151"/>
      <c r="F53" s="152"/>
      <c r="G53" s="153"/>
    </row>
    <row r="54" spans="1:7" ht="15">
      <c r="A54" s="142"/>
      <c r="B54" s="142"/>
      <c r="C54" s="142"/>
      <c r="D54" s="142"/>
      <c r="E54" s="142"/>
      <c r="F54" s="142"/>
      <c r="G54" s="142"/>
    </row>
    <row r="55" spans="1:7" ht="21">
      <c r="A55" s="108" t="s">
        <v>87</v>
      </c>
      <c r="B55" s="108"/>
      <c r="C55" s="108"/>
      <c r="D55" s="108"/>
      <c r="E55" s="108"/>
      <c r="F55" s="108"/>
      <c r="G55" s="108"/>
    </row>
    <row r="56" spans="1:7" ht="15.75" thickBot="1">
      <c r="A56" s="144"/>
      <c r="B56" s="144"/>
      <c r="C56" s="144"/>
      <c r="D56" s="144"/>
      <c r="E56" s="144"/>
      <c r="F56" s="144"/>
      <c r="G56" s="144"/>
    </row>
    <row r="57" spans="1:7" ht="15.75" thickBot="1">
      <c r="A57" s="63" t="s">
        <v>78</v>
      </c>
      <c r="B57" s="118" t="s">
        <v>77</v>
      </c>
      <c r="C57" s="119"/>
      <c r="D57" s="120"/>
      <c r="E57" s="145" t="s">
        <v>94</v>
      </c>
      <c r="F57" s="146"/>
      <c r="G57" s="147"/>
    </row>
    <row r="58" spans="1:7" ht="30" customHeight="1">
      <c r="A58" s="65" t="s">
        <v>46</v>
      </c>
      <c r="B58" s="127" t="s">
        <v>90</v>
      </c>
      <c r="C58" s="128"/>
      <c r="D58" s="129"/>
      <c r="E58" s="130" t="s">
        <v>93</v>
      </c>
      <c r="F58" s="131"/>
      <c r="G58" s="132"/>
    </row>
    <row r="59" spans="1:7" ht="15">
      <c r="A59" s="66" t="s">
        <v>47</v>
      </c>
      <c r="B59" s="121" t="s">
        <v>48</v>
      </c>
      <c r="C59" s="122"/>
      <c r="D59" s="123"/>
      <c r="E59" s="124"/>
      <c r="F59" s="125"/>
      <c r="G59" s="126"/>
    </row>
    <row r="60" spans="1:7" ht="15">
      <c r="A60" s="66" t="s">
        <v>58</v>
      </c>
      <c r="B60" s="121" t="s">
        <v>59</v>
      </c>
      <c r="C60" s="122"/>
      <c r="D60" s="123"/>
      <c r="E60" s="124"/>
      <c r="F60" s="125"/>
      <c r="G60" s="126"/>
    </row>
    <row r="61" spans="1:7" ht="15">
      <c r="A61" s="66" t="s">
        <v>49</v>
      </c>
      <c r="B61" s="121" t="s">
        <v>60</v>
      </c>
      <c r="C61" s="122"/>
      <c r="D61" s="123"/>
      <c r="E61" s="124"/>
      <c r="F61" s="125"/>
      <c r="G61" s="126"/>
    </row>
    <row r="62" spans="1:7" ht="15" customHeight="1">
      <c r="A62" s="66" t="s">
        <v>50</v>
      </c>
      <c r="B62" s="121" t="s">
        <v>61</v>
      </c>
      <c r="C62" s="122"/>
      <c r="D62" s="123"/>
      <c r="E62" s="124"/>
      <c r="F62" s="125"/>
      <c r="G62" s="126"/>
    </row>
    <row r="63" spans="1:7" ht="15" customHeight="1">
      <c r="A63" s="66" t="s">
        <v>51</v>
      </c>
      <c r="B63" s="121" t="s">
        <v>57</v>
      </c>
      <c r="C63" s="122"/>
      <c r="D63" s="123"/>
      <c r="E63" s="124"/>
      <c r="F63" s="125"/>
      <c r="G63" s="126"/>
    </row>
    <row r="64" spans="1:7" ht="15">
      <c r="A64" s="66" t="s">
        <v>52</v>
      </c>
      <c r="B64" s="121" t="s">
        <v>53</v>
      </c>
      <c r="C64" s="122"/>
      <c r="D64" s="123"/>
      <c r="E64" s="124"/>
      <c r="F64" s="125"/>
      <c r="G64" s="126"/>
    </row>
    <row r="65" spans="1:7" ht="15" customHeight="1">
      <c r="A65" s="66" t="s">
        <v>54</v>
      </c>
      <c r="B65" s="121" t="s">
        <v>56</v>
      </c>
      <c r="C65" s="122"/>
      <c r="D65" s="123"/>
      <c r="E65" s="124"/>
      <c r="F65" s="125"/>
      <c r="G65" s="126"/>
    </row>
    <row r="66" spans="1:7" ht="15">
      <c r="A66" s="66" t="s">
        <v>84</v>
      </c>
      <c r="B66" s="121" t="s">
        <v>62</v>
      </c>
      <c r="C66" s="122"/>
      <c r="D66" s="123"/>
      <c r="E66" s="124"/>
      <c r="F66" s="125"/>
      <c r="G66" s="126"/>
    </row>
    <row r="67" spans="1:7" ht="15.75" customHeight="1" thickBot="1">
      <c r="A67" s="67" t="s">
        <v>63</v>
      </c>
      <c r="B67" s="133" t="s">
        <v>64</v>
      </c>
      <c r="C67" s="134"/>
      <c r="D67" s="135"/>
      <c r="E67" s="136"/>
      <c r="F67" s="137"/>
      <c r="G67" s="138"/>
    </row>
    <row r="68" spans="1:7" ht="15" customHeight="1">
      <c r="A68" s="70" t="s">
        <v>91</v>
      </c>
      <c r="B68" s="154" t="s">
        <v>98</v>
      </c>
      <c r="C68" s="155"/>
      <c r="D68" s="156"/>
      <c r="E68" s="157"/>
      <c r="F68" s="158"/>
      <c r="G68" s="159"/>
    </row>
    <row r="69" spans="1:7" ht="15.75" thickBot="1">
      <c r="A69" s="71" t="s">
        <v>92</v>
      </c>
      <c r="B69" s="149" t="s">
        <v>23</v>
      </c>
      <c r="C69" s="134"/>
      <c r="D69" s="150"/>
      <c r="E69" s="151"/>
      <c r="F69" s="152"/>
      <c r="G69" s="153"/>
    </row>
  </sheetData>
  <sheetProtection algorithmName="SHA-512" hashValue="zdTzn3Gr92ndPexFOWWTrF0hWV57i+xGbmkMZEFOfAhpY51G9TH7k0/nRDw8l6lIh0SLUEgMtX858L72ZXTopQ==" saltValue="HFIqysE4ZNH4WJGXZ00SmA==" spinCount="100000" sheet="1" objects="1" scenarios="1"/>
  <mergeCells count="125">
    <mergeCell ref="A54:G54"/>
    <mergeCell ref="B57:D57"/>
    <mergeCell ref="E57:G57"/>
    <mergeCell ref="A1:G1"/>
    <mergeCell ref="B68:D68"/>
    <mergeCell ref="E68:G68"/>
    <mergeCell ref="B59:D59"/>
    <mergeCell ref="E59:G59"/>
    <mergeCell ref="B60:D60"/>
    <mergeCell ref="E60:G60"/>
    <mergeCell ref="B61:D61"/>
    <mergeCell ref="E61:G61"/>
    <mergeCell ref="A55:G55"/>
    <mergeCell ref="A56:G56"/>
    <mergeCell ref="B58:D58"/>
    <mergeCell ref="E58:G58"/>
    <mergeCell ref="B51:D51"/>
    <mergeCell ref="E51:G51"/>
    <mergeCell ref="B52:D52"/>
    <mergeCell ref="E52:G52"/>
    <mergeCell ref="B53:D53"/>
    <mergeCell ref="E53:G53"/>
    <mergeCell ref="B48:D48"/>
    <mergeCell ref="E48:G48"/>
    <mergeCell ref="B69:D69"/>
    <mergeCell ref="E69:G69"/>
    <mergeCell ref="B65:D65"/>
    <mergeCell ref="E65:G65"/>
    <mergeCell ref="B66:D66"/>
    <mergeCell ref="E66:G66"/>
    <mergeCell ref="B67:D67"/>
    <mergeCell ref="E67:G67"/>
    <mergeCell ref="B62:D62"/>
    <mergeCell ref="E62:G62"/>
    <mergeCell ref="B63:D63"/>
    <mergeCell ref="E63:G63"/>
    <mergeCell ref="B64:D64"/>
    <mergeCell ref="E64:G64"/>
    <mergeCell ref="B49:D49"/>
    <mergeCell ref="E49:G49"/>
    <mergeCell ref="B50:D50"/>
    <mergeCell ref="E50:G50"/>
    <mergeCell ref="B45:D45"/>
    <mergeCell ref="E45:G45"/>
    <mergeCell ref="B46:D46"/>
    <mergeCell ref="E46:G46"/>
    <mergeCell ref="B47:D47"/>
    <mergeCell ref="E47:G47"/>
    <mergeCell ref="B43:D43"/>
    <mergeCell ref="E43:G43"/>
    <mergeCell ref="B44:D44"/>
    <mergeCell ref="E44:G44"/>
    <mergeCell ref="B38:D38"/>
    <mergeCell ref="E38:G38"/>
    <mergeCell ref="B39:D39"/>
    <mergeCell ref="E39:G39"/>
    <mergeCell ref="B40:D40"/>
    <mergeCell ref="E40:G40"/>
    <mergeCell ref="A41:G41"/>
    <mergeCell ref="B42:D42"/>
    <mergeCell ref="E42:G42"/>
    <mergeCell ref="B35:D35"/>
    <mergeCell ref="E35:G35"/>
    <mergeCell ref="B36:D36"/>
    <mergeCell ref="E36:G36"/>
    <mergeCell ref="B37:D37"/>
    <mergeCell ref="E37:G37"/>
    <mergeCell ref="A31:G31"/>
    <mergeCell ref="B33:D33"/>
    <mergeCell ref="E33:G33"/>
    <mergeCell ref="B34:D34"/>
    <mergeCell ref="E34:G34"/>
    <mergeCell ref="E32:G32"/>
    <mergeCell ref="A28:G29"/>
    <mergeCell ref="A30:G30"/>
    <mergeCell ref="B32:D32"/>
    <mergeCell ref="B26:D26"/>
    <mergeCell ref="E26:G26"/>
    <mergeCell ref="B27:D27"/>
    <mergeCell ref="E27:G27"/>
    <mergeCell ref="B23:D23"/>
    <mergeCell ref="E23:G23"/>
    <mergeCell ref="B24:D24"/>
    <mergeCell ref="E24:G24"/>
    <mergeCell ref="B25:D25"/>
    <mergeCell ref="E25:G25"/>
    <mergeCell ref="B20:D20"/>
    <mergeCell ref="E20:G20"/>
    <mergeCell ref="B21:D21"/>
    <mergeCell ref="E21:G21"/>
    <mergeCell ref="B22:D22"/>
    <mergeCell ref="E22:G22"/>
    <mergeCell ref="B17:D17"/>
    <mergeCell ref="E17:G17"/>
    <mergeCell ref="B18:D18"/>
    <mergeCell ref="E18:G18"/>
    <mergeCell ref="B19:D19"/>
    <mergeCell ref="E19:G19"/>
    <mergeCell ref="B13:D13"/>
    <mergeCell ref="E13:G13"/>
    <mergeCell ref="B16:D16"/>
    <mergeCell ref="E16:G16"/>
    <mergeCell ref="E15:G15"/>
    <mergeCell ref="B15:D15"/>
    <mergeCell ref="A14:G14"/>
    <mergeCell ref="B10:D10"/>
    <mergeCell ref="E10:G10"/>
    <mergeCell ref="B11:D11"/>
    <mergeCell ref="E11:G11"/>
    <mergeCell ref="B12:D12"/>
    <mergeCell ref="E12:G12"/>
    <mergeCell ref="E3:G3"/>
    <mergeCell ref="B3:D3"/>
    <mergeCell ref="B7:D7"/>
    <mergeCell ref="E7:G7"/>
    <mergeCell ref="B8:D8"/>
    <mergeCell ref="E8:G8"/>
    <mergeCell ref="B9:D9"/>
    <mergeCell ref="E9:G9"/>
    <mergeCell ref="B4:D4"/>
    <mergeCell ref="E4:G4"/>
    <mergeCell ref="B5:D5"/>
    <mergeCell ref="E5:G5"/>
    <mergeCell ref="B6:D6"/>
    <mergeCell ref="E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14DAFE478DA543A947C3954E8BD065" ma:contentTypeVersion="" ma:contentTypeDescription="Vytvoří nový dokument" ma:contentTypeScope="" ma:versionID="0d69eb13f5de9d08760b19b84f98199e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false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204C6B26-79D7-4B8C-94A7-344A06A0E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7C4B9-FACC-40B5-8101-DA45B15999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1CFD07-18DD-420C-B5E4-C7D7491E6CD5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$ListId:dokumentyvz;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2019-06-20T09:09:43Z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0x0101009A14DAFE478DA543A947C3954E8BD065</vt:lpwstr>
  </property>
</Properties>
</file>