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090"/>
  </bookViews>
  <sheets>
    <sheet name="List1" sheetId="1" r:id="rId1"/>
  </sheets>
  <definedNames>
    <definedName name="_xlnm.Print_Area" localSheetId="0">List1!$A$3:$F$47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" i="1"/>
  <c r="E42" i="1" s="1"/>
  <c r="E44" i="1" l="1"/>
  <c r="E45" i="1" s="1"/>
</calcChain>
</file>

<file path=xl/sharedStrings.xml><?xml version="1.0" encoding="utf-8"?>
<sst xmlns="http://schemas.openxmlformats.org/spreadsheetml/2006/main" count="126" uniqueCount="67">
  <si>
    <t>Počet jednotek</t>
  </si>
  <si>
    <t>Předmět dílčího plnění</t>
  </si>
  <si>
    <t>Specifikace dílčího plnění</t>
  </si>
  <si>
    <t>Jednotka</t>
  </si>
  <si>
    <t>Jednotková cena v Kč bez DPH</t>
  </si>
  <si>
    <t>Celková cena v Kč bez DPH</t>
  </si>
  <si>
    <t>ks</t>
  </si>
  <si>
    <t>m</t>
  </si>
  <si>
    <t>osoba</t>
  </si>
  <si>
    <t>Záchranná služba v rámci akce - auto včetně personálu</t>
  </si>
  <si>
    <t>Hasiči – dozor v průběhu akce - auto včetně personálu</t>
  </si>
  <si>
    <t>Kontejner na odpadky 12 m3 - včetně odvozu a likvidace odpadu</t>
  </si>
  <si>
    <t>ks/set</t>
  </si>
  <si>
    <t>Personální zajištění technické produkce</t>
  </si>
  <si>
    <t>Úklid</t>
  </si>
  <si>
    <t xml:space="preserve">Produkční zázemí </t>
  </si>
  <si>
    <t>Security</t>
  </si>
  <si>
    <t>Hasiči</t>
  </si>
  <si>
    <t>Záchranná služba</t>
  </si>
  <si>
    <t xml:space="preserve">Technické zajištění </t>
  </si>
  <si>
    <t>Pódia</t>
  </si>
  <si>
    <t>posádka (cca 6 lidí)</t>
  </si>
  <si>
    <t>posádka (cca 3-4 lidi)</t>
  </si>
  <si>
    <t>Vysílačky /radiostanice/ - vícekanálové, včetně nabíječek</t>
  </si>
  <si>
    <t>role (ks)</t>
  </si>
  <si>
    <t>Celková nabídková cena bez DPH</t>
  </si>
  <si>
    <t>Sazba DPH</t>
  </si>
  <si>
    <t>Celková nabídková cena s DPH</t>
  </si>
  <si>
    <t>DPH celkem</t>
  </si>
  <si>
    <t>*Dopravu definuje zadavatel jako dopravu na místo konání akce a následný odvoz po konci akce.</t>
  </si>
  <si>
    <t>**Stavba, deinstalace a obsluha jsou již obsaženy v nabídkové ceně a není možné je následně fakturovat.</t>
  </si>
  <si>
    <t>Toaletní papír (včetně doplňování do mobilních toalet v průběhu akce)</t>
  </si>
  <si>
    <t>Odpadkové pytle (včetně doplňování do mobilních toalet v průběhu akce)</t>
  </si>
  <si>
    <r>
      <t>Pódium A zastřešené 12x10m</t>
    </r>
    <r>
      <rPr>
        <sz val="11"/>
        <color theme="1"/>
        <rFont val="Calibri"/>
        <family val="2"/>
        <charset val="238"/>
        <scheme val="minor"/>
      </rPr>
      <t>, včetně vykrytí (černá), zastřešení včetně možnosti zavěšení světelné a zvukové techniky, schody zezadu, včetně obsluhy, stavby/deinstalace, dopravy</t>
    </r>
  </si>
  <si>
    <r>
      <t xml:space="preserve">Zvukový aparát včetně uvedení typu a výkonu, včetně obsluhy, stavby/deinslace, dopravy - technické zajištění pro cca 10.000 lidí a s ohledem na interprety akce </t>
    </r>
    <r>
      <rPr>
        <sz val="11"/>
        <color theme="1"/>
        <rFont val="Calibri"/>
        <family val="2"/>
        <charset val="238"/>
        <scheme val="minor"/>
      </rPr>
      <t xml:space="preserve">*viz přiložené ridery </t>
    </r>
  </si>
  <si>
    <r>
      <t xml:space="preserve">Světelná technika včetně uvedení typu a výkonu, včetně obsluhy stavby/deinslace, dopravy - technické zajištění pro cca 10.000 lidí  a s ohledem na interprety akce </t>
    </r>
    <r>
      <rPr>
        <sz val="11"/>
        <color theme="1"/>
        <rFont val="Calibri"/>
        <family val="2"/>
        <charset val="238"/>
        <scheme val="minor"/>
      </rPr>
      <t>*viz přiložené ridery</t>
    </r>
  </si>
  <si>
    <r>
      <t>Pódium B zastřešené 8x6m</t>
    </r>
    <r>
      <rPr>
        <sz val="11"/>
        <color theme="1"/>
        <rFont val="Calibri"/>
        <family val="2"/>
        <charset val="238"/>
        <scheme val="minor"/>
      </rPr>
      <t>, včetně vykrytí (černá), zastřešení včetně možnosti zavěšení světelné a zvukové techniky, schody zezadu, včetně obsluhy, stavby/deinstalace, dopravy</t>
    </r>
  </si>
  <si>
    <r>
      <t xml:space="preserve">Zvukový aparát včetně uvedení typu a výkonu, včetně obsluhy, stavby/deinslace, dopravy - technické zajištění pro cca 5.000 lidí a s ohledem na interprety akce </t>
    </r>
    <r>
      <rPr>
        <sz val="11"/>
        <color theme="1"/>
        <rFont val="Calibri"/>
        <family val="2"/>
        <charset val="238"/>
        <scheme val="minor"/>
      </rPr>
      <t>*viz přiložené ridery</t>
    </r>
  </si>
  <si>
    <r>
      <t xml:space="preserve">Světelná technika včetně uvedení typu a výkonu, včetně obsluhy, stavby/deinslace, dopravy - technické zajištění pro cca 5.000 lidí a s ohledem na interprety akce </t>
    </r>
    <r>
      <rPr>
        <sz val="11"/>
        <color theme="1"/>
        <rFont val="Calibri"/>
        <family val="2"/>
        <charset val="238"/>
        <scheme val="minor"/>
      </rPr>
      <t>*viz přiložené ridery</t>
    </r>
  </si>
  <si>
    <r>
      <t>LED obrazovka 6x4m /k hlavnímu pódiu/ včetně obsluhy (režie včetně 2 kamer + živý přenos včetně obrazu v průběhu akce + televizní stream /</t>
    </r>
    <r>
      <rPr>
        <sz val="11"/>
        <color theme="1"/>
        <rFont val="Calibri"/>
        <family val="2"/>
        <charset val="238"/>
        <scheme val="minor"/>
      </rPr>
      <t>*licenci řeší zadavatel/), stavby/deinslace, dopravy</t>
    </r>
  </si>
  <si>
    <r>
      <t>LED obrazovka 4x3m /k druhému pódiu/ včetně obsluhy (režie včetně 2 kamer + živý přenos včetně obrazu v průběhu akce + televizní stream /</t>
    </r>
    <r>
      <rPr>
        <sz val="11"/>
        <color theme="1"/>
        <rFont val="Calibri"/>
        <family val="2"/>
        <charset val="238"/>
        <scheme val="minor"/>
      </rPr>
      <t>*licenci řeší zadavatel/), stavby/deinslace, dopravy</t>
    </r>
  </si>
  <si>
    <r>
      <t xml:space="preserve">Wifi - připojení s kapacitou přenosu dat </t>
    </r>
    <r>
      <rPr>
        <sz val="11"/>
        <color theme="1"/>
        <rFont val="Calibri"/>
        <family val="2"/>
        <charset val="238"/>
        <scheme val="minor"/>
      </rPr>
      <t>na limit 10.000 lidí dle očekávané návštěvnosti akce</t>
    </r>
  </si>
  <si>
    <r>
      <t>Mobilní oplocení - výška 1m</t>
    </r>
    <r>
      <rPr>
        <sz val="11"/>
        <color theme="1"/>
        <rFont val="Calibri"/>
        <family val="2"/>
        <charset val="238"/>
        <scheme val="minor"/>
      </rPr>
      <t>, včetně dopravy, stavby/deinslace</t>
    </r>
  </si>
  <si>
    <r>
      <t>Mobilní oplocení - výška 2m</t>
    </r>
    <r>
      <rPr>
        <sz val="11"/>
        <color theme="1"/>
        <rFont val="Calibri"/>
        <family val="2"/>
        <charset val="238"/>
        <scheme val="minor"/>
      </rPr>
      <t>, včetně dopravy, stavby/deinslace</t>
    </r>
  </si>
  <si>
    <r>
      <t>Nášlapy - před obě pódia</t>
    </r>
    <r>
      <rPr>
        <sz val="11"/>
        <color theme="1"/>
        <rFont val="Calibri"/>
        <family val="2"/>
        <charset val="238"/>
        <scheme val="minor"/>
      </rPr>
      <t>, včetně dopravy, stavby/deinslace</t>
    </r>
  </si>
  <si>
    <r>
      <t>Zátěže - k oběma pódiím</t>
    </r>
    <r>
      <rPr>
        <sz val="11"/>
        <color theme="1"/>
        <rFont val="Calibri"/>
        <family val="2"/>
        <charset val="238"/>
        <scheme val="minor"/>
      </rPr>
      <t>, včetně dopravy, stavby/deinslace</t>
    </r>
  </si>
  <si>
    <r>
      <t>Mobilní toalety</t>
    </r>
    <r>
      <rPr>
        <sz val="11"/>
        <color theme="1"/>
        <rFont val="Calibri"/>
        <family val="2"/>
        <charset val="238"/>
        <scheme val="minor"/>
      </rPr>
      <t xml:space="preserve"> - zahrnuje pronájem za celou dobu trvání akce, dopravu, instalaci, dodávku náplní, likvidaci odpadních vod a odvoz po skončení akce</t>
    </r>
  </si>
  <si>
    <r>
      <t>Mobilní toalety pro invalidy</t>
    </r>
    <r>
      <rPr>
        <sz val="11"/>
        <color theme="1"/>
        <rFont val="Calibri"/>
        <family val="2"/>
        <charset val="238"/>
        <scheme val="minor"/>
      </rPr>
      <t xml:space="preserve"> - zahrnuje pronájem za celou dobu trvání akce, dopravu, instalaci, dodávku náplní, likvidaci odpadních vod a odvoz po skončení akce</t>
    </r>
  </si>
  <si>
    <r>
      <t xml:space="preserve">Mobilní pisoáry  </t>
    </r>
    <r>
      <rPr>
        <sz val="11"/>
        <color theme="1"/>
        <rFont val="Calibri"/>
        <family val="2"/>
        <charset val="238"/>
        <scheme val="minor"/>
      </rPr>
      <t>- zahrnuje pronájem za celou dobu trvání akce, dopravu, instalaci, dodávku náplní, likvidaci odpadních vod a odvoz po skončení akce</t>
    </r>
  </si>
  <si>
    <r>
      <t>Mobilní žlaby - výsledný počet kohoutů 18</t>
    </r>
    <r>
      <rPr>
        <sz val="11"/>
        <color theme="1"/>
        <rFont val="Calibri"/>
        <family val="2"/>
        <charset val="238"/>
        <scheme val="minor"/>
      </rPr>
      <t>, včetně dopravy, stavby/deinslace</t>
    </r>
  </si>
  <si>
    <r>
      <t xml:space="preserve">Agregát (120 kW) </t>
    </r>
    <r>
      <rPr>
        <sz val="11"/>
        <color theme="1"/>
        <rFont val="Calibri"/>
        <family val="2"/>
        <charset val="238"/>
        <scheme val="minor"/>
      </rPr>
      <t>včetně paliva (výdrž po dobu celé akce) a příslušenství (silové kabely, prodlužky, rozvaděče) – vše včetně instalace, obsluhy a dopravy</t>
    </r>
  </si>
  <si>
    <r>
      <t xml:space="preserve">Security v průběhu akce </t>
    </r>
    <r>
      <rPr>
        <sz val="11"/>
        <color theme="1"/>
        <rFont val="Calibri"/>
        <family val="2"/>
        <charset val="238"/>
        <scheme val="minor"/>
      </rPr>
      <t>- jednotná uniforma, zkušenost s event security, fyzická zdatnost odpovídající potřebám hudebního koncertu určenému pro veřejnost</t>
    </r>
  </si>
  <si>
    <r>
      <t xml:space="preserve">Security při přípravě </t>
    </r>
    <r>
      <rPr>
        <sz val="11"/>
        <color theme="1"/>
        <rFont val="Calibri"/>
        <family val="2"/>
        <charset val="238"/>
        <scheme val="minor"/>
      </rPr>
      <t>- jednotná uniforma, zkušenost s event security, fyzická zdatnost odpovídající potřebám hudebního koncertu určenému pro veřejnost</t>
    </r>
  </si>
  <si>
    <r>
      <t xml:space="preserve">Odpadkové koše - včetně odvozu a likvidace odpadu /s ohledem na třídění odpadu: plasty, sklo, směsný - 3 koše na stanoviště </t>
    </r>
    <r>
      <rPr>
        <sz val="11"/>
        <color theme="1"/>
        <rFont val="Calibri"/>
        <family val="2"/>
        <charset val="238"/>
        <scheme val="minor"/>
      </rPr>
      <t>- rozmístění dle pokynů pořadatele</t>
    </r>
  </si>
  <si>
    <r>
      <t xml:space="preserve">Úklid v průběhu akce </t>
    </r>
    <r>
      <rPr>
        <sz val="11"/>
        <color theme="1"/>
        <rFont val="Calibri"/>
        <family val="2"/>
        <charset val="238"/>
        <scheme val="minor"/>
      </rPr>
      <t>/od 11 do 22 hodin/ - pracovníci v počtu takovém, aby zajistili výměnu pytlů odpadkových košu, doplňování toaletního papíru na toaletách</t>
    </r>
  </si>
  <si>
    <r>
      <t xml:space="preserve">Úklid po skončení akce  - </t>
    </r>
    <r>
      <rPr>
        <sz val="11"/>
        <color theme="1"/>
        <rFont val="Calibri"/>
        <family val="2"/>
        <charset val="238"/>
        <scheme val="minor"/>
      </rPr>
      <t>pracovníci v počtu takovém, aby zajistili úklid do původního stavu</t>
    </r>
  </si>
  <si>
    <r>
      <t xml:space="preserve">Produkční stan </t>
    </r>
    <r>
      <rPr>
        <sz val="11"/>
        <color theme="1"/>
        <rFont val="Calibri"/>
        <family val="2"/>
        <charset val="238"/>
        <scheme val="minor"/>
      </rPr>
      <t>nůžkový 3x3m, 4 bočnice /pro účinkující, produkční tým a VIP sekci/, včetně dopravy, stavby/deinslace</t>
    </r>
  </si>
  <si>
    <r>
      <t>Produkční stan</t>
    </r>
    <r>
      <rPr>
        <sz val="11"/>
        <color theme="1"/>
        <rFont val="Calibri"/>
        <family val="2"/>
        <charset val="238"/>
        <scheme val="minor"/>
      </rPr>
      <t xml:space="preserve"> nůžkový 3x6m, 4 bočnice /pro účinkující, produkční tým a VIP sekci/, včetně dopravy, stavby/deinslace</t>
    </r>
  </si>
  <si>
    <r>
      <t xml:space="preserve">Sezení - pivní set </t>
    </r>
    <r>
      <rPr>
        <sz val="11"/>
        <color theme="1"/>
        <rFont val="Calibri"/>
        <family val="2"/>
        <charset val="238"/>
        <scheme val="minor"/>
      </rPr>
      <t>(stolek + 2 lavice) /pro účinkující, produkční tým a VIP sekci/, včetně dopravy</t>
    </r>
  </si>
  <si>
    <r>
      <t xml:space="preserve">Zázemí pro obě pódia - </t>
    </r>
    <r>
      <rPr>
        <sz val="11"/>
        <color theme="1"/>
        <rFont val="Calibri"/>
        <family val="2"/>
        <charset val="238"/>
        <scheme val="minor"/>
      </rPr>
      <t>štendr s ramínky (20ks), včetně dopravy, stavby/deinslace</t>
    </r>
  </si>
  <si>
    <r>
      <t>Zázemí pro obě pódia - zrcadlo</t>
    </r>
    <r>
      <rPr>
        <sz val="11"/>
        <color theme="1"/>
        <rFont val="Calibri"/>
        <family val="2"/>
        <charset val="238"/>
        <scheme val="minor"/>
      </rPr>
      <t xml:space="preserve"> /se stojanem, cca 40x120cm/, včetně dopravy</t>
    </r>
  </si>
  <si>
    <r>
      <t>Zázemí pro obě pódia - lednice</t>
    </r>
    <r>
      <rPr>
        <sz val="11"/>
        <color theme="1"/>
        <rFont val="Calibri"/>
        <family val="2"/>
        <charset val="238"/>
        <scheme val="minor"/>
      </rPr>
      <t>, včetně dopravy</t>
    </r>
  </si>
  <si>
    <r>
      <t>Produkční příprava a zajištění technické stránky akce (příprava, objednání, realizace a kontrola výše poptávaného v průběhu akce)</t>
    </r>
    <r>
      <rPr>
        <sz val="11"/>
        <color theme="1"/>
        <rFont val="Calibri"/>
        <family val="2"/>
        <charset val="238"/>
        <scheme val="minor"/>
      </rPr>
      <t xml:space="preserve"> včetně specifikace počtu členů v týmu</t>
    </r>
  </si>
  <si>
    <r>
      <t xml:space="preserve">Koordinace s hlavní produkcí akce </t>
    </r>
    <r>
      <rPr>
        <sz val="11"/>
        <color theme="1"/>
        <rFont val="Calibri"/>
        <family val="2"/>
        <charset val="238"/>
        <scheme val="minor"/>
      </rPr>
      <t>včetně specifikace počtu členů v týmu</t>
    </r>
  </si>
  <si>
    <t>Příloha č. 2 - Tabulka pro výpočet nabídkové ceny</t>
  </si>
  <si>
    <t>Počet členů týmu***</t>
  </si>
  <si>
    <r>
      <t xml:space="preserve">***Počet členů týmu - uvedení počtu členů týmů je dodavatel </t>
    </r>
    <r>
      <rPr>
        <b/>
        <u/>
        <sz val="11"/>
        <color theme="1"/>
        <rFont val="Calibri"/>
        <family val="2"/>
        <charset val="238"/>
        <scheme val="minor"/>
      </rPr>
      <t>povinen</t>
    </r>
    <r>
      <rPr>
        <sz val="11"/>
        <color theme="1"/>
        <rFont val="Calibri"/>
        <family val="2"/>
        <charset val="238"/>
        <scheme val="minor"/>
      </rPr>
      <t xml:space="preserve"> vyplnit, ale samotný údaj </t>
    </r>
    <r>
      <rPr>
        <b/>
        <u/>
        <sz val="11"/>
        <color theme="1"/>
        <rFont val="Calibri"/>
        <family val="2"/>
        <charset val="238"/>
        <scheme val="minor"/>
      </rPr>
      <t>není předmětem hodnocení</t>
    </r>
    <r>
      <rPr>
        <sz val="11"/>
        <color theme="1"/>
        <rFont val="Calibri"/>
        <family val="2"/>
        <charset val="238"/>
        <scheme val="minor"/>
      </rPr>
      <t xml:space="preserve"> a slouží zadavateli pouze jako informační údaj.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</si>
</sst>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13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14" xfId="0" applyNumberFormat="1" applyFont="1" applyBorder="1" applyAlignment="1">
      <alignment vertical="center"/>
    </xf>
    <xf numFmtId="0" fontId="0" fillId="0" borderId="0" xfId="0" applyFont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164" fontId="0" fillId="0" borderId="18" xfId="0" applyNumberFormat="1" applyFont="1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0" fontId="0" fillId="0" borderId="15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16" xfId="0" applyFont="1" applyFill="1" applyBorder="1" applyAlignment="1">
      <alignment horizontal="center" vertical="center"/>
    </xf>
    <xf numFmtId="164" fontId="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164" fontId="0" fillId="0" borderId="2" xfId="0" applyNumberFormat="1" applyBorder="1" applyAlignment="1">
      <alignment horizontal="right" vertical="center" wrapText="1"/>
    </xf>
    <xf numFmtId="164" fontId="0" fillId="0" borderId="4" xfId="0" applyNumberFormat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0" fillId="0" borderId="6" xfId="0" applyNumberFormat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 wrapText="1"/>
    </xf>
    <xf numFmtId="164" fontId="0" fillId="0" borderId="9" xfId="0" applyNumberForma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2" borderId="1" xfId="0" applyNumberFormat="1" applyFont="1" applyFill="1" applyBorder="1" applyAlignment="1" applyProtection="1">
      <alignment vertical="center"/>
      <protection locked="0"/>
    </xf>
    <xf numFmtId="164" fontId="0" fillId="2" borderId="16" xfId="0" applyNumberFormat="1" applyFont="1" applyFill="1" applyBorder="1" applyAlignment="1" applyProtection="1">
      <alignment vertical="center"/>
      <protection locked="0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0" fontId="0" fillId="2" borderId="21" xfId="0" applyFont="1" applyFill="1" applyBorder="1" applyAlignment="1" applyProtection="1">
      <alignment horizontal="center" vertical="center"/>
      <protection locked="0"/>
    </xf>
    <xf numFmtId="9" fontId="0" fillId="2" borderId="5" xfId="0" applyNumberFormat="1" applyFill="1" applyBorder="1" applyAlignment="1" applyProtection="1">
      <alignment horizontal="right" vertical="center" wrapText="1"/>
      <protection locked="0"/>
    </xf>
    <xf numFmtId="9" fontId="0" fillId="2" borderId="6" xfId="0" applyNumberFormat="1" applyFill="1" applyBorder="1" applyAlignment="1" applyProtection="1">
      <alignment horizontal="righ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topLeftCell="A4" workbookViewId="0">
      <selection activeCell="B13" sqref="B13"/>
    </sheetView>
  </sheetViews>
  <sheetFormatPr defaultRowHeight="15" x14ac:dyDescent="0.25"/>
  <cols>
    <col min="1" max="1" width="13.5703125" customWidth="1"/>
    <col min="2" max="2" width="65.7109375" customWidth="1"/>
    <col min="3" max="3" width="20.7109375" customWidth="1"/>
    <col min="4" max="4" width="10.7109375" customWidth="1"/>
    <col min="5" max="5" width="15.7109375" customWidth="1"/>
    <col min="6" max="6" width="15.28515625" bestFit="1" customWidth="1"/>
    <col min="7" max="8" width="20.7109375" customWidth="1"/>
  </cols>
  <sheetData>
    <row r="1" spans="1:7" x14ac:dyDescent="0.25">
      <c r="A1" s="33" t="s">
        <v>64</v>
      </c>
      <c r="B1" s="34"/>
      <c r="C1" s="34"/>
      <c r="D1" s="34"/>
      <c r="E1" s="34"/>
      <c r="F1" s="34"/>
    </row>
    <row r="2" spans="1:7" ht="15.75" thickBot="1" x14ac:dyDescent="0.3"/>
    <row r="3" spans="1:7" s="1" customFormat="1" ht="44.45" customHeight="1" x14ac:dyDescent="0.25">
      <c r="A3" s="3" t="s">
        <v>1</v>
      </c>
      <c r="B3" s="4" t="s">
        <v>2</v>
      </c>
      <c r="C3" s="4" t="s">
        <v>3</v>
      </c>
      <c r="D3" s="4" t="s">
        <v>0</v>
      </c>
      <c r="E3" s="4" t="s">
        <v>4</v>
      </c>
      <c r="F3" s="5" t="s">
        <v>5</v>
      </c>
      <c r="G3" s="6"/>
    </row>
    <row r="4" spans="1:7" ht="45" x14ac:dyDescent="0.25">
      <c r="A4" s="7" t="s">
        <v>20</v>
      </c>
      <c r="B4" s="8" t="s">
        <v>33</v>
      </c>
      <c r="C4" s="9" t="s">
        <v>6</v>
      </c>
      <c r="D4" s="9">
        <v>1</v>
      </c>
      <c r="E4" s="35">
        <v>0</v>
      </c>
      <c r="F4" s="10">
        <f>E4*D4</f>
        <v>0</v>
      </c>
      <c r="G4" s="11"/>
    </row>
    <row r="5" spans="1:7" ht="45" x14ac:dyDescent="0.25">
      <c r="A5" s="7" t="s">
        <v>19</v>
      </c>
      <c r="B5" s="8" t="s">
        <v>34</v>
      </c>
      <c r="C5" s="9" t="s">
        <v>6</v>
      </c>
      <c r="D5" s="9">
        <v>1</v>
      </c>
      <c r="E5" s="35">
        <v>0</v>
      </c>
      <c r="F5" s="10">
        <f t="shared" ref="F5:F40" si="0">E5*D5</f>
        <v>0</v>
      </c>
      <c r="G5" s="11"/>
    </row>
    <row r="6" spans="1:7" ht="45" x14ac:dyDescent="0.25">
      <c r="A6" s="7" t="s">
        <v>19</v>
      </c>
      <c r="B6" s="8" t="s">
        <v>35</v>
      </c>
      <c r="C6" s="9" t="s">
        <v>6</v>
      </c>
      <c r="D6" s="9">
        <v>1</v>
      </c>
      <c r="E6" s="35">
        <v>0</v>
      </c>
      <c r="F6" s="10">
        <f t="shared" si="0"/>
        <v>0</v>
      </c>
      <c r="G6" s="11"/>
    </row>
    <row r="7" spans="1:7" ht="45" x14ac:dyDescent="0.25">
      <c r="A7" s="7" t="s">
        <v>20</v>
      </c>
      <c r="B7" s="8" t="s">
        <v>36</v>
      </c>
      <c r="C7" s="9" t="s">
        <v>6</v>
      </c>
      <c r="D7" s="9">
        <v>1</v>
      </c>
      <c r="E7" s="35">
        <v>0</v>
      </c>
      <c r="F7" s="10">
        <f t="shared" si="0"/>
        <v>0</v>
      </c>
      <c r="G7" s="11"/>
    </row>
    <row r="8" spans="1:7" ht="45" x14ac:dyDescent="0.25">
      <c r="A8" s="7" t="s">
        <v>19</v>
      </c>
      <c r="B8" s="8" t="s">
        <v>37</v>
      </c>
      <c r="C8" s="9" t="s">
        <v>6</v>
      </c>
      <c r="D8" s="9">
        <v>1</v>
      </c>
      <c r="E8" s="35">
        <v>0</v>
      </c>
      <c r="F8" s="10">
        <f t="shared" si="0"/>
        <v>0</v>
      </c>
      <c r="G8" s="11"/>
    </row>
    <row r="9" spans="1:7" ht="45" x14ac:dyDescent="0.25">
      <c r="A9" s="7" t="s">
        <v>19</v>
      </c>
      <c r="B9" s="8" t="s">
        <v>38</v>
      </c>
      <c r="C9" s="9" t="s">
        <v>6</v>
      </c>
      <c r="D9" s="9">
        <v>1</v>
      </c>
      <c r="E9" s="35">
        <v>0</v>
      </c>
      <c r="F9" s="10">
        <f t="shared" si="0"/>
        <v>0</v>
      </c>
      <c r="G9" s="11"/>
    </row>
    <row r="10" spans="1:7" ht="45" x14ac:dyDescent="0.25">
      <c r="A10" s="7" t="s">
        <v>19</v>
      </c>
      <c r="B10" s="8" t="s">
        <v>39</v>
      </c>
      <c r="C10" s="9" t="s">
        <v>6</v>
      </c>
      <c r="D10" s="9">
        <v>1</v>
      </c>
      <c r="E10" s="35">
        <v>0</v>
      </c>
      <c r="F10" s="10">
        <f t="shared" si="0"/>
        <v>0</v>
      </c>
      <c r="G10" s="11"/>
    </row>
    <row r="11" spans="1:7" ht="45" x14ac:dyDescent="0.25">
      <c r="A11" s="7" t="s">
        <v>19</v>
      </c>
      <c r="B11" s="8" t="s">
        <v>40</v>
      </c>
      <c r="C11" s="9" t="s">
        <v>6</v>
      </c>
      <c r="D11" s="9">
        <v>1</v>
      </c>
      <c r="E11" s="35">
        <v>0</v>
      </c>
      <c r="F11" s="10">
        <f t="shared" si="0"/>
        <v>0</v>
      </c>
      <c r="G11" s="11"/>
    </row>
    <row r="12" spans="1:7" ht="30" x14ac:dyDescent="0.25">
      <c r="A12" s="7" t="s">
        <v>19</v>
      </c>
      <c r="B12" s="8" t="s">
        <v>41</v>
      </c>
      <c r="C12" s="9" t="s">
        <v>6</v>
      </c>
      <c r="D12" s="9">
        <v>1</v>
      </c>
      <c r="E12" s="35">
        <v>0</v>
      </c>
      <c r="F12" s="10">
        <f t="shared" si="0"/>
        <v>0</v>
      </c>
      <c r="G12" s="11"/>
    </row>
    <row r="13" spans="1:7" ht="30" x14ac:dyDescent="0.25">
      <c r="A13" s="7" t="s">
        <v>19</v>
      </c>
      <c r="B13" s="8" t="s">
        <v>42</v>
      </c>
      <c r="C13" s="9" t="s">
        <v>7</v>
      </c>
      <c r="D13" s="9">
        <v>100</v>
      </c>
      <c r="E13" s="35">
        <v>0</v>
      </c>
      <c r="F13" s="10">
        <f t="shared" si="0"/>
        <v>0</v>
      </c>
      <c r="G13" s="11"/>
    </row>
    <row r="14" spans="1:7" ht="30" x14ac:dyDescent="0.25">
      <c r="A14" s="7" t="s">
        <v>19</v>
      </c>
      <c r="B14" s="8" t="s">
        <v>43</v>
      </c>
      <c r="C14" s="9" t="s">
        <v>7</v>
      </c>
      <c r="D14" s="9">
        <v>150</v>
      </c>
      <c r="E14" s="35">
        <v>0</v>
      </c>
      <c r="F14" s="10">
        <f t="shared" si="0"/>
        <v>0</v>
      </c>
      <c r="G14" s="11"/>
    </row>
    <row r="15" spans="1:7" ht="30" x14ac:dyDescent="0.25">
      <c r="A15" s="7" t="s">
        <v>19</v>
      </c>
      <c r="B15" s="8" t="s">
        <v>44</v>
      </c>
      <c r="C15" s="9" t="s">
        <v>7</v>
      </c>
      <c r="D15" s="12">
        <v>40</v>
      </c>
      <c r="E15" s="35">
        <v>0</v>
      </c>
      <c r="F15" s="10">
        <f t="shared" si="0"/>
        <v>0</v>
      </c>
      <c r="G15" s="11"/>
    </row>
    <row r="16" spans="1:7" ht="30" x14ac:dyDescent="0.25">
      <c r="A16" s="7" t="s">
        <v>19</v>
      </c>
      <c r="B16" s="8" t="s">
        <v>45</v>
      </c>
      <c r="C16" s="9" t="s">
        <v>6</v>
      </c>
      <c r="D16" s="12">
        <v>25</v>
      </c>
      <c r="E16" s="35">
        <v>0</v>
      </c>
      <c r="F16" s="10">
        <f t="shared" si="0"/>
        <v>0</v>
      </c>
      <c r="G16" s="11"/>
    </row>
    <row r="17" spans="1:7" ht="45" x14ac:dyDescent="0.25">
      <c r="A17" s="7" t="s">
        <v>19</v>
      </c>
      <c r="B17" s="8" t="s">
        <v>46</v>
      </c>
      <c r="C17" s="9" t="s">
        <v>6</v>
      </c>
      <c r="D17" s="12">
        <v>40</v>
      </c>
      <c r="E17" s="35">
        <v>0</v>
      </c>
      <c r="F17" s="10">
        <f t="shared" si="0"/>
        <v>0</v>
      </c>
      <c r="G17" s="11"/>
    </row>
    <row r="18" spans="1:7" ht="45" x14ac:dyDescent="0.25">
      <c r="A18" s="7" t="s">
        <v>19</v>
      </c>
      <c r="B18" s="8" t="s">
        <v>47</v>
      </c>
      <c r="C18" s="9" t="s">
        <v>6</v>
      </c>
      <c r="D18" s="12">
        <v>5</v>
      </c>
      <c r="E18" s="35">
        <v>0</v>
      </c>
      <c r="F18" s="10">
        <f t="shared" si="0"/>
        <v>0</v>
      </c>
      <c r="G18" s="11"/>
    </row>
    <row r="19" spans="1:7" ht="45" x14ac:dyDescent="0.25">
      <c r="A19" s="7" t="s">
        <v>19</v>
      </c>
      <c r="B19" s="8" t="s">
        <v>48</v>
      </c>
      <c r="C19" s="9" t="s">
        <v>6</v>
      </c>
      <c r="D19" s="12">
        <v>8</v>
      </c>
      <c r="E19" s="35">
        <v>0</v>
      </c>
      <c r="F19" s="10">
        <f t="shared" si="0"/>
        <v>0</v>
      </c>
      <c r="G19" s="11"/>
    </row>
    <row r="20" spans="1:7" ht="30" x14ac:dyDescent="0.25">
      <c r="A20" s="7" t="s">
        <v>19</v>
      </c>
      <c r="B20" s="8" t="s">
        <v>49</v>
      </c>
      <c r="C20" s="9" t="s">
        <v>6</v>
      </c>
      <c r="D20" s="12">
        <v>3</v>
      </c>
      <c r="E20" s="35">
        <v>0</v>
      </c>
      <c r="F20" s="10">
        <f t="shared" si="0"/>
        <v>0</v>
      </c>
      <c r="G20" s="11"/>
    </row>
    <row r="21" spans="1:7" ht="30" x14ac:dyDescent="0.25">
      <c r="A21" s="7" t="s">
        <v>19</v>
      </c>
      <c r="B21" s="8" t="s">
        <v>31</v>
      </c>
      <c r="C21" s="9" t="s">
        <v>24</v>
      </c>
      <c r="D21" s="12">
        <v>250</v>
      </c>
      <c r="E21" s="35">
        <v>0</v>
      </c>
      <c r="F21" s="10">
        <f t="shared" si="0"/>
        <v>0</v>
      </c>
      <c r="G21" s="11"/>
    </row>
    <row r="22" spans="1:7" ht="45" x14ac:dyDescent="0.25">
      <c r="A22" s="7" t="s">
        <v>19</v>
      </c>
      <c r="B22" s="13" t="s">
        <v>50</v>
      </c>
      <c r="C22" s="9" t="s">
        <v>6</v>
      </c>
      <c r="D22" s="12">
        <v>1</v>
      </c>
      <c r="E22" s="35">
        <v>0</v>
      </c>
      <c r="F22" s="10">
        <f t="shared" si="0"/>
        <v>0</v>
      </c>
      <c r="G22" s="11"/>
    </row>
    <row r="23" spans="1:7" ht="30" x14ac:dyDescent="0.25">
      <c r="A23" s="7" t="s">
        <v>19</v>
      </c>
      <c r="B23" s="8" t="s">
        <v>23</v>
      </c>
      <c r="C23" s="9" t="s">
        <v>6</v>
      </c>
      <c r="D23" s="12">
        <v>20</v>
      </c>
      <c r="E23" s="35">
        <v>0</v>
      </c>
      <c r="F23" s="10">
        <f t="shared" si="0"/>
        <v>0</v>
      </c>
      <c r="G23" s="11"/>
    </row>
    <row r="24" spans="1:7" ht="45" x14ac:dyDescent="0.25">
      <c r="A24" s="7" t="s">
        <v>16</v>
      </c>
      <c r="B24" s="8" t="s">
        <v>51</v>
      </c>
      <c r="C24" s="9" t="s">
        <v>8</v>
      </c>
      <c r="D24" s="9">
        <v>15</v>
      </c>
      <c r="E24" s="35">
        <v>0</v>
      </c>
      <c r="F24" s="10">
        <f t="shared" si="0"/>
        <v>0</v>
      </c>
      <c r="G24" s="11"/>
    </row>
    <row r="25" spans="1:7" ht="45" x14ac:dyDescent="0.25">
      <c r="A25" s="7" t="s">
        <v>16</v>
      </c>
      <c r="B25" s="8" t="s">
        <v>52</v>
      </c>
      <c r="C25" s="9" t="s">
        <v>8</v>
      </c>
      <c r="D25" s="9">
        <v>6</v>
      </c>
      <c r="E25" s="35">
        <v>0</v>
      </c>
      <c r="F25" s="10">
        <f t="shared" si="0"/>
        <v>0</v>
      </c>
      <c r="G25" s="11"/>
    </row>
    <row r="26" spans="1:7" x14ac:dyDescent="0.25">
      <c r="A26" s="7" t="s">
        <v>17</v>
      </c>
      <c r="B26" s="8" t="s">
        <v>10</v>
      </c>
      <c r="C26" s="12" t="s">
        <v>21</v>
      </c>
      <c r="D26" s="9">
        <v>1</v>
      </c>
      <c r="E26" s="35">
        <v>0</v>
      </c>
      <c r="F26" s="10">
        <f t="shared" si="0"/>
        <v>0</v>
      </c>
      <c r="G26" s="11"/>
    </row>
    <row r="27" spans="1:7" ht="30" x14ac:dyDescent="0.25">
      <c r="A27" s="7" t="s">
        <v>18</v>
      </c>
      <c r="B27" s="8" t="s">
        <v>9</v>
      </c>
      <c r="C27" s="12" t="s">
        <v>22</v>
      </c>
      <c r="D27" s="9">
        <v>1</v>
      </c>
      <c r="E27" s="35">
        <v>0</v>
      </c>
      <c r="F27" s="10">
        <f t="shared" si="0"/>
        <v>0</v>
      </c>
      <c r="G27" s="11"/>
    </row>
    <row r="28" spans="1:7" x14ac:dyDescent="0.25">
      <c r="A28" s="7" t="s">
        <v>14</v>
      </c>
      <c r="B28" s="13" t="s">
        <v>11</v>
      </c>
      <c r="C28" s="9" t="s">
        <v>6</v>
      </c>
      <c r="D28" s="9">
        <v>2</v>
      </c>
      <c r="E28" s="35">
        <v>0</v>
      </c>
      <c r="F28" s="10">
        <f t="shared" si="0"/>
        <v>0</v>
      </c>
      <c r="G28" s="11"/>
    </row>
    <row r="29" spans="1:7" ht="45" x14ac:dyDescent="0.25">
      <c r="A29" s="7" t="s">
        <v>14</v>
      </c>
      <c r="B29" s="8" t="s">
        <v>53</v>
      </c>
      <c r="C29" s="9" t="s">
        <v>6</v>
      </c>
      <c r="D29" s="9">
        <v>60</v>
      </c>
      <c r="E29" s="35">
        <v>0</v>
      </c>
      <c r="F29" s="10">
        <f t="shared" si="0"/>
        <v>0</v>
      </c>
      <c r="G29" s="11"/>
    </row>
    <row r="30" spans="1:7" ht="30" x14ac:dyDescent="0.25">
      <c r="A30" s="7" t="s">
        <v>14</v>
      </c>
      <c r="B30" s="8" t="s">
        <v>32</v>
      </c>
      <c r="C30" s="9" t="s">
        <v>6</v>
      </c>
      <c r="D30" s="9">
        <v>600</v>
      </c>
      <c r="E30" s="35">
        <v>0</v>
      </c>
      <c r="F30" s="10">
        <f t="shared" si="0"/>
        <v>0</v>
      </c>
      <c r="G30" s="11"/>
    </row>
    <row r="31" spans="1:7" ht="45" x14ac:dyDescent="0.25">
      <c r="A31" s="7" t="s">
        <v>14</v>
      </c>
      <c r="B31" s="13" t="s">
        <v>54</v>
      </c>
      <c r="C31" s="12" t="s">
        <v>6</v>
      </c>
      <c r="D31" s="12">
        <v>1</v>
      </c>
      <c r="E31" s="35">
        <v>0</v>
      </c>
      <c r="F31" s="10">
        <f t="shared" si="0"/>
        <v>0</v>
      </c>
      <c r="G31" s="11"/>
    </row>
    <row r="32" spans="1:7" ht="30" x14ac:dyDescent="0.25">
      <c r="A32" s="7" t="s">
        <v>14</v>
      </c>
      <c r="B32" s="13" t="s">
        <v>55</v>
      </c>
      <c r="C32" s="12" t="s">
        <v>6</v>
      </c>
      <c r="D32" s="12">
        <v>1</v>
      </c>
      <c r="E32" s="35">
        <v>0</v>
      </c>
      <c r="F32" s="10">
        <f t="shared" si="0"/>
        <v>0</v>
      </c>
      <c r="G32" s="11"/>
    </row>
    <row r="33" spans="1:7" ht="30" x14ac:dyDescent="0.25">
      <c r="A33" s="7" t="s">
        <v>15</v>
      </c>
      <c r="B33" s="8" t="s">
        <v>56</v>
      </c>
      <c r="C33" s="9" t="s">
        <v>6</v>
      </c>
      <c r="D33" s="9">
        <v>12</v>
      </c>
      <c r="E33" s="35">
        <v>0</v>
      </c>
      <c r="F33" s="10">
        <f t="shared" si="0"/>
        <v>0</v>
      </c>
      <c r="G33" s="11"/>
    </row>
    <row r="34" spans="1:7" ht="30" x14ac:dyDescent="0.25">
      <c r="A34" s="7" t="s">
        <v>15</v>
      </c>
      <c r="B34" s="8" t="s">
        <v>57</v>
      </c>
      <c r="C34" s="9" t="s">
        <v>6</v>
      </c>
      <c r="D34" s="9">
        <v>5</v>
      </c>
      <c r="E34" s="35">
        <v>0</v>
      </c>
      <c r="F34" s="10">
        <f t="shared" si="0"/>
        <v>0</v>
      </c>
      <c r="G34" s="11"/>
    </row>
    <row r="35" spans="1:7" ht="30" x14ac:dyDescent="0.25">
      <c r="A35" s="7" t="s">
        <v>15</v>
      </c>
      <c r="B35" s="8" t="s">
        <v>58</v>
      </c>
      <c r="C35" s="9" t="s">
        <v>12</v>
      </c>
      <c r="D35" s="9">
        <v>65</v>
      </c>
      <c r="E35" s="35">
        <v>0</v>
      </c>
      <c r="F35" s="10">
        <f t="shared" si="0"/>
        <v>0</v>
      </c>
      <c r="G35" s="11"/>
    </row>
    <row r="36" spans="1:7" ht="30" x14ac:dyDescent="0.25">
      <c r="A36" s="7" t="s">
        <v>15</v>
      </c>
      <c r="B36" s="8" t="s">
        <v>59</v>
      </c>
      <c r="C36" s="9" t="s">
        <v>6</v>
      </c>
      <c r="D36" s="9">
        <v>2</v>
      </c>
      <c r="E36" s="35">
        <v>0</v>
      </c>
      <c r="F36" s="10">
        <f t="shared" si="0"/>
        <v>0</v>
      </c>
      <c r="G36" s="11"/>
    </row>
    <row r="37" spans="1:7" ht="30.75" thickBot="1" x14ac:dyDescent="0.3">
      <c r="A37" s="7" t="s">
        <v>15</v>
      </c>
      <c r="B37" s="8" t="s">
        <v>60</v>
      </c>
      <c r="C37" s="9" t="s">
        <v>6</v>
      </c>
      <c r="D37" s="9">
        <v>2</v>
      </c>
      <c r="E37" s="35">
        <v>0</v>
      </c>
      <c r="F37" s="10">
        <f t="shared" si="0"/>
        <v>0</v>
      </c>
      <c r="G37" s="11"/>
    </row>
    <row r="38" spans="1:7" ht="30" x14ac:dyDescent="0.25">
      <c r="A38" s="7" t="s">
        <v>15</v>
      </c>
      <c r="B38" s="8" t="s">
        <v>61</v>
      </c>
      <c r="C38" s="9" t="s">
        <v>6</v>
      </c>
      <c r="D38" s="9">
        <v>2</v>
      </c>
      <c r="E38" s="35">
        <v>0</v>
      </c>
      <c r="F38" s="14">
        <f t="shared" si="0"/>
        <v>0</v>
      </c>
      <c r="G38" s="15" t="s">
        <v>65</v>
      </c>
    </row>
    <row r="39" spans="1:7" ht="60" x14ac:dyDescent="0.25">
      <c r="A39" s="7" t="s">
        <v>13</v>
      </c>
      <c r="B39" s="8" t="s">
        <v>62</v>
      </c>
      <c r="C39" s="12" t="s">
        <v>6</v>
      </c>
      <c r="D39" s="12">
        <v>1</v>
      </c>
      <c r="E39" s="35">
        <v>0</v>
      </c>
      <c r="F39" s="14">
        <f t="shared" si="0"/>
        <v>0</v>
      </c>
      <c r="G39" s="37">
        <v>0</v>
      </c>
    </row>
    <row r="40" spans="1:7" ht="60.75" thickBot="1" x14ac:dyDescent="0.3">
      <c r="A40" s="16" t="s">
        <v>13</v>
      </c>
      <c r="B40" s="17" t="s">
        <v>63</v>
      </c>
      <c r="C40" s="18" t="s">
        <v>6</v>
      </c>
      <c r="D40" s="18">
        <v>1</v>
      </c>
      <c r="E40" s="36">
        <v>0</v>
      </c>
      <c r="F40" s="19">
        <f t="shared" si="0"/>
        <v>0</v>
      </c>
      <c r="G40" s="38">
        <v>0</v>
      </c>
    </row>
    <row r="41" spans="1:7" ht="15.75" thickBot="1" x14ac:dyDescent="0.3">
      <c r="A41" s="1"/>
    </row>
    <row r="42" spans="1:7" ht="15" customHeight="1" x14ac:dyDescent="0.25">
      <c r="B42" s="2"/>
      <c r="C42" s="21" t="s">
        <v>25</v>
      </c>
      <c r="D42" s="22"/>
      <c r="E42" s="27">
        <f>SUM(F4:F40)</f>
        <v>0</v>
      </c>
      <c r="F42" s="28"/>
    </row>
    <row r="43" spans="1:7" x14ac:dyDescent="0.25">
      <c r="B43" s="2"/>
      <c r="C43" s="23" t="s">
        <v>26</v>
      </c>
      <c r="D43" s="24"/>
      <c r="E43" s="39">
        <v>0</v>
      </c>
      <c r="F43" s="40"/>
    </row>
    <row r="44" spans="1:7" x14ac:dyDescent="0.25">
      <c r="B44" s="2"/>
      <c r="C44" s="23" t="s">
        <v>28</v>
      </c>
      <c r="D44" s="24"/>
      <c r="E44" s="29">
        <f>E42*E43</f>
        <v>0</v>
      </c>
      <c r="F44" s="30"/>
    </row>
    <row r="45" spans="1:7" ht="15.75" customHeight="1" thickBot="1" x14ac:dyDescent="0.3">
      <c r="B45" s="2"/>
      <c r="C45" s="25" t="s">
        <v>27</v>
      </c>
      <c r="D45" s="26"/>
      <c r="E45" s="31">
        <f>E42+E44</f>
        <v>0</v>
      </c>
      <c r="F45" s="32"/>
    </row>
    <row r="47" spans="1:7" x14ac:dyDescent="0.25">
      <c r="A47" s="20" t="s">
        <v>29</v>
      </c>
      <c r="B47" s="20"/>
      <c r="C47" s="20"/>
    </row>
    <row r="48" spans="1:7" x14ac:dyDescent="0.25">
      <c r="A48" s="20" t="s">
        <v>30</v>
      </c>
      <c r="B48" s="20"/>
      <c r="C48" s="20"/>
    </row>
    <row r="49" spans="1:4" x14ac:dyDescent="0.25">
      <c r="A49" s="20" t="s">
        <v>66</v>
      </c>
      <c r="B49" s="20"/>
      <c r="C49" s="20"/>
      <c r="D49" s="20"/>
    </row>
    <row r="50" spans="1:4" x14ac:dyDescent="0.25">
      <c r="A50" s="20"/>
      <c r="B50" s="20"/>
      <c r="C50" s="20"/>
      <c r="D50" s="20"/>
    </row>
  </sheetData>
  <sheetProtection password="DF8E" sheet="1" objects="1" scenarios="1"/>
  <mergeCells count="12">
    <mergeCell ref="A49:D50"/>
    <mergeCell ref="E42:F42"/>
    <mergeCell ref="E43:F43"/>
    <mergeCell ref="E44:F44"/>
    <mergeCell ref="E45:F45"/>
    <mergeCell ref="A1:F1"/>
    <mergeCell ref="A47:C47"/>
    <mergeCell ref="A48:C48"/>
    <mergeCell ref="C42:D42"/>
    <mergeCell ref="C43:D43"/>
    <mergeCell ref="C44:D44"/>
    <mergeCell ref="C45:D45"/>
  </mergeCells>
  <pageMargins left="0.7" right="0.7" top="0.78740157499999996" bottom="0.78740157499999996" header="0.3" footer="0.3"/>
  <pageSetup paperSize="9"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90BB2C9A294D74A86D254D9FA194E3F" ma:contentTypeVersion="" ma:contentTypeDescription="Vytvoří nový dokument" ma:contentTypeScope="" ma:versionID="b5dee4ee98d0a39af408d980ee8912e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2274EC-83F5-4D11-A7F4-72EACE4EE106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A75368C7-922A-4355-99E2-1BC052C9CD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765F76-D1C1-4B3D-907B-EABA4F37D5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Vávra Tomáš</cp:lastModifiedBy>
  <cp:lastPrinted>2018-02-09T06:49:27Z</cp:lastPrinted>
  <dcterms:created xsi:type="dcterms:W3CDTF">2018-01-24T15:54:52Z</dcterms:created>
  <dcterms:modified xsi:type="dcterms:W3CDTF">2018-02-19T09:11:00Z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0x010100F90BB2C9A294D74A86D254D9FA194E3F</vt:lpwstr>
  </property>
</Properties>
</file>