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8585" windowHeight="114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<sst xmlns="http://schemas.openxmlformats.org/spreadsheetml/2006/main" count="149" uniqueCount="105">
  <si>
    <t>položka</t>
  </si>
  <si>
    <t>typ</t>
  </si>
  <si>
    <t>celková cena za položku</t>
  </si>
  <si>
    <t>minimální možný odběr při jedné objednávce v ks</t>
  </si>
  <si>
    <t>Vysvětlivky:</t>
  </si>
  <si>
    <t>Uchazeč vyplní pouze zeleně označená pole</t>
  </si>
  <si>
    <t>Sazba DPH (%)</t>
  </si>
  <si>
    <t>Celková výše DPH</t>
  </si>
  <si>
    <t>Celková cena včetně DPH</t>
  </si>
  <si>
    <t>propiska plastová</t>
  </si>
  <si>
    <t>propiska kovová</t>
  </si>
  <si>
    <t>šňůrka na krk</t>
  </si>
  <si>
    <t>reflexní páska</t>
  </si>
  <si>
    <t>silikonový náramek</t>
  </si>
  <si>
    <t>placka</t>
  </si>
  <si>
    <t>papírové kapesníky</t>
  </si>
  <si>
    <t>škrabka na led</t>
  </si>
  <si>
    <t>hrnek</t>
  </si>
  <si>
    <t>termohrnek</t>
  </si>
  <si>
    <t>chňapka</t>
  </si>
  <si>
    <t>deštník skládací</t>
  </si>
  <si>
    <t>deštník velký</t>
  </si>
  <si>
    <t>flash disk 8 GB</t>
  </si>
  <si>
    <t>flash disk 16 GB</t>
  </si>
  <si>
    <t>powerbank</t>
  </si>
  <si>
    <t>tričko 140 g/m2 - velikost unisex - rozdávací</t>
  </si>
  <si>
    <t>tričko 180 g/m2 dámské/pánské</t>
  </si>
  <si>
    <t>tričko s límečkem dámské/pánské</t>
  </si>
  <si>
    <t>tričko dětské</t>
  </si>
  <si>
    <t>mikina</t>
  </si>
  <si>
    <t>čepice kšiltovka</t>
  </si>
  <si>
    <t>nafukovací balonek</t>
  </si>
  <si>
    <t>pastelky</t>
  </si>
  <si>
    <t>papírová taška malá</t>
  </si>
  <si>
    <t>papírová taška střední</t>
  </si>
  <si>
    <t>papírová taška velká</t>
  </si>
  <si>
    <t>papírová taška na víno</t>
  </si>
  <si>
    <t>plátěná taška</t>
  </si>
  <si>
    <t>batoh</t>
  </si>
  <si>
    <t>tiché víno</t>
  </si>
  <si>
    <t>mentolky</t>
  </si>
  <si>
    <t>lipo</t>
  </si>
  <si>
    <t>balené bonbony</t>
  </si>
  <si>
    <t>přívěšek na klíče</t>
  </si>
  <si>
    <t>přívešek na klíček silikonový - na zakázku</t>
  </si>
  <si>
    <t>připínací placka se špendlíkem, materiál kov či plast, min. Ø 37 mm, potisk 4/0, logo dle jednotlivých stanic + vlastní grafika</t>
  </si>
  <si>
    <t>balíček po 10 kapesnících, kapesníčky minimálně 3 vrstvé,  rozměr max. výška 105 mm, max. šířka 55 mm; potisk 1/0 nebo 4/0 se samolepkou nebo přímo potisk obalové fólie s grafikou Českého rozhlasu nebo logem jednotlivých stanic</t>
  </si>
  <si>
    <t>umělohmotná škrabka s potiskem bez rukavice; potisk 1/1 - logo, slogan, webové stránky; mix barev - konkrétní barvy v bližší specifikaci</t>
  </si>
  <si>
    <t>čistící ubrousek na brýle</t>
  </si>
  <si>
    <t>externí PowerBanka, druh: Li-Ion (Lithium-Ion) , napětí 5 V, kapacita 5 200 mAh, konektor: USB 2.0, kompatibilita: univerzální, příslušenství: USB/microUSB kabel, mix barev - konkrétní barvy v bližší specifikaci, možnost potisku nebo laseru logem stanice; plochý tvar</t>
  </si>
  <si>
    <t xml:space="preserve">přívěšek na klíče v např. podobě postavy pestrobervného Ušouna nebo ve tvaru mikrofonu, pryž ve 3 vrstvách, čistý rozměr cca 70 x 50 mm + kovový řetízek a kroužek na klíče, na rubu 1/0 potisk </t>
  </si>
  <si>
    <t>kuličkové pero plastové, potisk 1/1, logo dle stanice, případně webové stránky nebo slogan; mix barev - možnost výběru konkrétních barev ze vzorníku</t>
  </si>
  <si>
    <t>kuličkové pero kovové, potisk 1/1 případně laser, logo dle stanice, případně webové stránky;  mix barev - možnost výběru konkrétních barev ze vzorníku</t>
  </si>
  <si>
    <t>textilní šňůrka na krk široká 1-2 cm s karabinou, potisk 1/1 v přímých barvách nebo 4/4 sublimační tisk, horizontální logo dle jednotlivých stanic, případně webové stránky a slogan;  mix barev - možnost výběru konkrétních barev ze vzorníku</t>
  </si>
  <si>
    <t>reflexní páska na ruku s pružinou, potisk 1/0, logo dle stanic, případně webové stránky nebo slogan;  mix barev - možnost výběru konkrétních barev ze vzorníku</t>
  </si>
  <si>
    <t>materiál: silikon; emboss, deboss nebo potisk loga 1/0, logo dle jednotlivých stanic, případně webové stránky nebo slogan;  mix barev - možnost výběru konkrétních barev ze vzorníku</t>
  </si>
  <si>
    <t>materiál: keramika, porcelán, objem: 250 ml, potisk nebo pískování 1/1, logo dle stanic, případně vlastní grafika,možnost balení do papírové dárkové krabičky;  mix barev - možnost výběru konkrétních barev a tvarů ze vzorníku</t>
  </si>
  <si>
    <t>kuchyňská chňapka, materiál bavlna + z jedné strany teflonový nebo silikonový povrch, magnet, poutko; potisk nebo výšivka 1/0, loga dle jednostlivých stanic, případně slogan nebo webové stránky;  mix barev - možnost výběru konkrétních barev ze vzorníku</t>
  </si>
  <si>
    <t>deštník skládací 8 dílů, automatické otevírání, cca Ø 90 cm, potisk 1/0, logo (webové stránky, slogan) dle stanice;  mix barev - možnost výběru konkrétních barev ze vzorníku</t>
  </si>
  <si>
    <t>deštník klasický neskládací, polyesterový, vysoká kvalita, vystřelovací otvírání, dřevěná rukojeť,  cca Ø 100 cm; potisk 1/0, logo (webové stránky, slogan) dle stanice;  mix barev - možnost výběru konkrétních barev ze vzorníku</t>
  </si>
  <si>
    <t>gramáž látky min. 180g, rozsah velikostí: XS-XXL, pánský a dámský střih, u dámského trička projmutí po stranách; 100% bavlna, výšivka 1/0 - malé logo na předním díle nebo na rukávu; mix barev - možnost výběru konkrétních barev ze vzorníku</t>
  </si>
  <si>
    <t>gramáž látky min. 140g, rozsah velikostí: XS-XXL, unisex střih, 100% bavlna, potisk 1/1 - malé logo na předním díle, velké na zádech; mix barev - možnost výběru konkrétních barev ze vzorníku</t>
  </si>
  <si>
    <t>gramáž látky min. 180g, rozsah velikostí: XS-XXL, pánský a dámský střih, u dámského trička bavlna s příměsí elastenu s hlubším výstřihem a projmutím po stranách; pánské 100% bavlna, potisk 1/1 - malé logo na předním díle, velké na zádech; mix barev - možnost výběru konkrétních barev ze vzorníku</t>
  </si>
  <si>
    <t>šátek v pouzdře</t>
  </si>
  <si>
    <t>kšiltovka, dospělá velikost, výšivka loga 1/0 na čelní nebo boční panel.Logo dle jednotlivých stanic, web.stránky, slogan; mix barev - možnost výběru konkrétních barev a tvarů ze vzorníku</t>
  </si>
  <si>
    <t>ruzně barevné balónky o průměru 29 cm, 1/1 potisk z jedné strany logo, z druhé webové stránky a slogan, balonky s příslušenstvím - plastová tyčka a košíček</t>
  </si>
  <si>
    <t>dřevěné pastelky v obalu z kartonu nebo plastu; minimálně 6 barev, potisk 1/0, logo stanice, případně webové stránky a slogan nebo kresba; mix barev - možnost výběru konkrétních barev a tvarů ze vzorníku</t>
  </si>
  <si>
    <t>mikina fleecová s umělohmotným zipem s stojacím límcem, dámský (projmutá) a pánský střih, rozsah velikostí: XS-XXL, 1/0 výšivka loga na předním díle; mix barev - možnost výběru konkrétních barev ze vzorníku</t>
  </si>
  <si>
    <t>tužka pro děti</t>
  </si>
  <si>
    <t>dřevěná dětská tužka zakončená hračkou, potisk 1/1 - horizontální logo a webové stránky; mix barev - možnost výběru konkrétních barev ze vzorníku</t>
  </si>
  <si>
    <t>igelitová taška malá</t>
  </si>
  <si>
    <t>igelitová taška střední</t>
  </si>
  <si>
    <t>igelitová taška velká</t>
  </si>
  <si>
    <t>rozměr cca 40 x 50 cm, 1/0 potisk logo, webové stránky a slogan, zesílený horní okraj tašky, zpevněné proseknuté ucho, složené dno; mix barev - možnost výběru konkrétních barev ze vzorníku</t>
  </si>
  <si>
    <t>rozměr cca 30 x 40 cm, 1/0 potisk logo, webové stránky a slogan, zesílený horní okraj tašky, zpevněné proseknuté ucho, složené dno; mix barev - možnost výběru konkrétních barev ze vzorníku</t>
  </si>
  <si>
    <t>rozměr cca 20 x 30 cm, 1/0 potisk logo, webové stránky a slogan, zpevněné proseknuté ucho; mix barev - možnost výběru konkrétních barev ze vzorníku</t>
  </si>
  <si>
    <t>plátěné tašky z pevného plátna s dlouhými uchy (cca 70 cm); rozměr cca 35 x 40cm, potisk 1/0 logo, webovové stránky, slogan; mix barev - možnost výběru konkrétních barev ze vzorníku</t>
  </si>
  <si>
    <t>rozměr cca18 x 8 x 25 cm, 1/0 potisk v levém dolním rohu, kroucená papírová ucha; mix barev - možnost výběru konkrétních barev ze vzorníku</t>
  </si>
  <si>
    <t>rozměr cca 23 x 10 x 32 cm, 1/0 potisk v levém dolním rohu, kroucená papírová ucha; mix barev - možnost výběru konkrétních barev ze vzorníku</t>
  </si>
  <si>
    <t>rozměr cca 32 x 13 x 42 cm, 1/0 potisk v levém dolním rohu, kroucená papírová ucha; mix barev - možnost výběru konkrétních barev ze vzorníku</t>
  </si>
  <si>
    <t>rozměr cca 14 x 8 x 36 cm, 1/0 potisk v levém dolním rohu, kroucená papírová ucha; mix barev - možnost výběru konkrétních barev ze vzorníku</t>
  </si>
  <si>
    <t>sportovní batoh, zpevněná záda, kvalitní provedení, pevné fukční zipy, min.velikost 20 l; výšivka 1/0 logo dle jednotlivých stanic; mix barev - možnost výběru konkrétních barev ze vzorníku</t>
  </si>
  <si>
    <t>2 kg</t>
  </si>
  <si>
    <t>jednotka kg; potisk 4/0, logo či grafika dle jednotlivých divízí; ovocná příchuť</t>
  </si>
  <si>
    <t>jednotka kg; potisk 4/0, logo či grafika dle jednotlivých divízí; cucavé bonbony s ovocnou příchutí</t>
  </si>
  <si>
    <t>mentolové bonbóny v plechové krabičce s otevíraním pomocí stisknutí kovového vršku; potisk 1/0, logo dle jednotlivých stanic; mix barev - možnost výběru konkrétních barev ze vzorníku</t>
  </si>
  <si>
    <t>flash disk tvar mikrofon - na zakázku</t>
  </si>
  <si>
    <t>tvar variabilní dle pozdější specifikace (např. kovová klíčenka, klíčenka s žetonem do nákupních vozíků, malý otvírák, apod.), s logem stanice, potisk  nebo laser 1/0; možnost dodání také v dárkové krabičce; materiál kov nebo plast;  mix barev - možnost výběru konkrétních barev ze vzorníku</t>
  </si>
  <si>
    <t>stříbrný nerez termohrnek na teplé i studené nápoje, provedení nerez s barevnou kombinací - možnost výběru z více barev, 1/0 laser, logo dle jednotlivých stanic, případně webové stránky nebo slogan; objem 300 ml; zdravotní nezávadnost</t>
  </si>
  <si>
    <t>luxusní pero v krabičce</t>
  </si>
  <si>
    <t>luxusní hedvábný šátek, s potiskem vlastní grafiky ČRo 4/0 plnobarevný tisk, v dárkovém balení - krabička nebo pouzdro s možností potisku logem 1/0, kvalitní zpracování a reprezentativní vzhled</t>
  </si>
  <si>
    <t>praktický ubrousek na brýle, skla, fotoaparát atd., rozměr 18 x 15 cm; potisk celoplošný plnobarevný - 4/0 vlastní grafika</t>
  </si>
  <si>
    <t>luxusní kovové značkové pero, 1/0 laser loga, barvy stříbrná, modrá, bílá, černá; pouzdro kov s možností 1/0 laseru nebo papírová krabička s možností potisku 1/0, kvalitní provedení a reprezentativní vzhled</t>
  </si>
  <si>
    <t>bílé i červené víno s přívlastkem, lahev na hrdle opatřena visačkou s potiskem 4/0, 50 x 90 mm, 300 g/m2 matná křída s otvorem na provlečení přírodního provázku nebo lýka, v minitendru realizováno na základě degustace</t>
  </si>
  <si>
    <t xml:space="preserve">kapacita od 8 GB, zajištění nahrání dat Českého rozhlasu do velikosti max. 50 MB; výroba na zakázku - tvar rozhlasového mikrofonu, emboss loga 1/1, případně webových stránek nebo sloganu, barevné provedení - v bližší specifikaci; možnost připevnění na karabinku či šňůrku; rychlost cca: 15 MB/s zápis a 100 MB/s čtení </t>
  </si>
  <si>
    <t xml:space="preserve">kapacita od 16 GB, zajištění nahrání dat Českého rozhlasu do velikosti max. 50 MB; kovové provedení, 1/1 laser loga, případně webových stránek nebo sloganu, možnost připevnění na karabinku či šňůrku; rychlost cca: 15 MB/s zápis a 100 MB/s čtení </t>
  </si>
  <si>
    <t xml:space="preserve">kapacita od 8 GB, zajištění nahrání dat Českého rozhlasu do velikosti max. 50 MB; kovové provedení, 1/1 laser loga, případně webových stránek nebo sloganu, možnost připevnění na karabinku či šňůrku; rychlost cca: 10 MB/s zápis a 40 MB/s čtení </t>
  </si>
  <si>
    <t>Předpokládaný počet objednaných kusů za 4leté období</t>
  </si>
  <si>
    <t>Předběžná specifikace</t>
  </si>
  <si>
    <t>počet možných druhů potisků</t>
  </si>
  <si>
    <t>CELKOVÁ NABÍDKOVÁ CENA BEZ DPH</t>
  </si>
  <si>
    <t>ks</t>
  </si>
  <si>
    <t>jednotka (tisk včetně balného a dopravy po ČR / kg)</t>
  </si>
  <si>
    <t>kg</t>
  </si>
  <si>
    <t>jednotková cena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</si>
</sst>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10" fontId="46" fillId="33" borderId="10" xfId="0" applyNumberFormat="1" applyFont="1" applyFill="1" applyBorder="1" applyAlignment="1" applyProtection="1">
      <alignment/>
      <protection locked="0"/>
    </xf>
    <xf numFmtId="164" fontId="46" fillId="0" borderId="10" xfId="0" applyNumberFormat="1" applyFont="1" applyBorder="1" applyAlignment="1">
      <alignment/>
    </xf>
    <xf numFmtId="164" fontId="46" fillId="0" borderId="11" xfId="0" applyNumberFormat="1" applyFont="1" applyBorder="1" applyAlignment="1">
      <alignment/>
    </xf>
    <xf numFmtId="0" fontId="47" fillId="0" borderId="0" xfId="0" applyFont="1" applyAlignment="1">
      <alignment vertical="center"/>
    </xf>
    <xf numFmtId="164" fontId="48" fillId="0" borderId="12" xfId="0" applyNumberFormat="1" applyFont="1" applyBorder="1" applyAlignment="1">
      <alignment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right"/>
    </xf>
    <xf numFmtId="0" fontId="48" fillId="34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164" fontId="46" fillId="33" borderId="16" xfId="0" applyNumberFormat="1" applyFont="1" applyFill="1" applyBorder="1" applyAlignment="1" applyProtection="1">
      <alignment horizontal="right" vertical="center"/>
      <protection locked="0"/>
    </xf>
    <xf numFmtId="164" fontId="46" fillId="0" borderId="17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6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right" vertical="center"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6" fillId="0" borderId="2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164" fontId="46" fillId="33" borderId="27" xfId="0" applyNumberFormat="1" applyFont="1" applyFill="1" applyBorder="1" applyAlignment="1" applyProtection="1">
      <alignment horizontal="right" vertical="center"/>
      <protection locked="0"/>
    </xf>
    <xf numFmtId="0" fontId="46" fillId="0" borderId="28" xfId="0" applyFont="1" applyBorder="1" applyAlignment="1">
      <alignment horizontal="right" vertical="center"/>
    </xf>
    <xf numFmtId="0" fontId="46" fillId="0" borderId="29" xfId="0" applyFont="1" applyBorder="1" applyAlignment="1">
      <alignment horizontal="right" vertical="center"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46" fillId="0" borderId="31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164" fontId="46" fillId="33" borderId="33" xfId="0" applyNumberFormat="1" applyFont="1" applyFill="1" applyBorder="1" applyAlignment="1" applyProtection="1">
      <alignment horizontal="right" vertical="center"/>
      <protection locked="0"/>
    </xf>
    <xf numFmtId="0" fontId="48" fillId="34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45" fillId="0" borderId="0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8.7109375" style="5" customWidth="1"/>
    <col min="2" max="2" width="17.57421875" style="6" customWidth="1"/>
    <col min="3" max="3" width="46.00390625" style="5" customWidth="1"/>
    <col min="4" max="5" width="12.421875" style="5" customWidth="1"/>
    <col min="6" max="6" width="12.421875" style="7" customWidth="1"/>
    <col min="7" max="8" width="12.421875" style="5" customWidth="1"/>
    <col min="9" max="9" width="17.28125" style="5" customWidth="1"/>
    <col min="10" max="16384" width="9.140625" style="5" customWidth="1"/>
  </cols>
  <sheetData>
    <row r="1" spans="1:9" s="3" customFormat="1" ht="77.25" thickBot="1">
      <c r="A1" s="30" t="s">
        <v>0</v>
      </c>
      <c r="B1" s="31" t="s">
        <v>1</v>
      </c>
      <c r="C1" s="31" t="s">
        <v>98</v>
      </c>
      <c r="D1" s="32" t="s">
        <v>97</v>
      </c>
      <c r="E1" s="33" t="s">
        <v>102</v>
      </c>
      <c r="F1" s="49" t="s">
        <v>99</v>
      </c>
      <c r="G1" s="31" t="s">
        <v>3</v>
      </c>
      <c r="H1" s="31" t="s">
        <v>104</v>
      </c>
      <c r="I1" s="20" t="s">
        <v>2</v>
      </c>
    </row>
    <row r="2" spans="1:13" s="25" customFormat="1" ht="38.25">
      <c r="A2" s="34">
        <v>1</v>
      </c>
      <c r="B2" s="35" t="s">
        <v>9</v>
      </c>
      <c r="C2" s="36" t="s">
        <v>51</v>
      </c>
      <c r="D2" s="37">
        <v>30000</v>
      </c>
      <c r="E2" s="38" t="s">
        <v>101</v>
      </c>
      <c r="F2" s="50">
        <v>10</v>
      </c>
      <c r="G2" s="39">
        <v>50</v>
      </c>
      <c r="H2" s="40">
        <v>0</v>
      </c>
      <c r="I2" s="23">
        <f aca="true" t="shared" si="0" ref="I2:I43">PRODUCT(D2,H2)</f>
        <v>0</v>
      </c>
      <c r="J2" s="12"/>
      <c r="K2" s="24"/>
      <c r="L2" s="24"/>
      <c r="M2" s="24"/>
    </row>
    <row r="3" spans="1:13" s="25" customFormat="1" ht="38.25">
      <c r="A3" s="41">
        <v>2</v>
      </c>
      <c r="B3" s="26" t="s">
        <v>10</v>
      </c>
      <c r="C3" s="27" t="s">
        <v>52</v>
      </c>
      <c r="D3" s="28">
        <v>16000</v>
      </c>
      <c r="E3" s="21" t="s">
        <v>101</v>
      </c>
      <c r="F3" s="51">
        <v>5</v>
      </c>
      <c r="G3" s="29">
        <v>50</v>
      </c>
      <c r="H3" s="22">
        <v>0</v>
      </c>
      <c r="I3" s="23">
        <f t="shared" si="0"/>
        <v>0</v>
      </c>
      <c r="J3" s="12"/>
      <c r="K3" s="24"/>
      <c r="L3" s="24"/>
      <c r="M3" s="24"/>
    </row>
    <row r="4" spans="1:13" s="25" customFormat="1" ht="63.75">
      <c r="A4" s="41">
        <v>3</v>
      </c>
      <c r="B4" s="26" t="s">
        <v>11</v>
      </c>
      <c r="C4" s="27" t="s">
        <v>53</v>
      </c>
      <c r="D4" s="28">
        <v>20000</v>
      </c>
      <c r="E4" s="21" t="s">
        <v>101</v>
      </c>
      <c r="F4" s="51">
        <v>3</v>
      </c>
      <c r="G4" s="29">
        <v>50</v>
      </c>
      <c r="H4" s="22">
        <v>0</v>
      </c>
      <c r="I4" s="23">
        <f t="shared" si="0"/>
        <v>0</v>
      </c>
      <c r="J4" s="12"/>
      <c r="K4" s="24"/>
      <c r="L4" s="24"/>
      <c r="M4" s="24"/>
    </row>
    <row r="5" spans="1:13" s="25" customFormat="1" ht="51">
      <c r="A5" s="41">
        <v>4</v>
      </c>
      <c r="B5" s="26" t="s">
        <v>12</v>
      </c>
      <c r="C5" s="27" t="s">
        <v>54</v>
      </c>
      <c r="D5" s="28">
        <v>2000</v>
      </c>
      <c r="E5" s="21" t="s">
        <v>101</v>
      </c>
      <c r="F5" s="51">
        <v>5</v>
      </c>
      <c r="G5" s="29">
        <v>50</v>
      </c>
      <c r="H5" s="22">
        <v>0</v>
      </c>
      <c r="I5" s="23">
        <f t="shared" si="0"/>
        <v>0</v>
      </c>
      <c r="J5" s="12"/>
      <c r="K5" s="24"/>
      <c r="L5" s="24"/>
      <c r="M5" s="24"/>
    </row>
    <row r="6" spans="1:13" s="25" customFormat="1" ht="51">
      <c r="A6" s="41">
        <v>5</v>
      </c>
      <c r="B6" s="26" t="s">
        <v>13</v>
      </c>
      <c r="C6" s="27" t="s">
        <v>55</v>
      </c>
      <c r="D6" s="28">
        <v>20000</v>
      </c>
      <c r="E6" s="21" t="s">
        <v>101</v>
      </c>
      <c r="F6" s="51">
        <v>3</v>
      </c>
      <c r="G6" s="29">
        <v>50</v>
      </c>
      <c r="H6" s="22">
        <v>0</v>
      </c>
      <c r="I6" s="23">
        <f>PRODUCT(D6,H6)</f>
        <v>0</v>
      </c>
      <c r="J6" s="12"/>
      <c r="K6" s="24"/>
      <c r="L6" s="24"/>
      <c r="M6" s="24"/>
    </row>
    <row r="7" spans="1:13" s="25" customFormat="1" ht="76.5">
      <c r="A7" s="41">
        <v>6</v>
      </c>
      <c r="B7" s="26" t="s">
        <v>43</v>
      </c>
      <c r="C7" s="27" t="s">
        <v>87</v>
      </c>
      <c r="D7" s="28">
        <v>15000</v>
      </c>
      <c r="E7" s="21" t="s">
        <v>101</v>
      </c>
      <c r="F7" s="51">
        <v>7</v>
      </c>
      <c r="G7" s="29">
        <v>50</v>
      </c>
      <c r="H7" s="22">
        <v>0</v>
      </c>
      <c r="I7" s="23">
        <f t="shared" si="0"/>
        <v>0</v>
      </c>
      <c r="J7" s="12"/>
      <c r="K7" s="24"/>
      <c r="L7" s="24"/>
      <c r="M7" s="24"/>
    </row>
    <row r="8" spans="1:13" s="25" customFormat="1" ht="51">
      <c r="A8" s="41">
        <v>7</v>
      </c>
      <c r="B8" s="26" t="s">
        <v>44</v>
      </c>
      <c r="C8" s="27" t="s">
        <v>50</v>
      </c>
      <c r="D8" s="28">
        <v>12000</v>
      </c>
      <c r="E8" s="21" t="s">
        <v>101</v>
      </c>
      <c r="F8" s="51">
        <v>1</v>
      </c>
      <c r="G8" s="29">
        <v>500</v>
      </c>
      <c r="H8" s="22">
        <v>0</v>
      </c>
      <c r="I8" s="23">
        <f t="shared" si="0"/>
        <v>0</v>
      </c>
      <c r="J8" s="12"/>
      <c r="K8" s="24"/>
      <c r="L8" s="24"/>
      <c r="M8" s="24"/>
    </row>
    <row r="9" spans="1:13" s="25" customFormat="1" ht="38.25" customHeight="1">
      <c r="A9" s="41">
        <v>8</v>
      </c>
      <c r="B9" s="26" t="s">
        <v>14</v>
      </c>
      <c r="C9" s="27" t="s">
        <v>45</v>
      </c>
      <c r="D9" s="28">
        <v>5000</v>
      </c>
      <c r="E9" s="21" t="s">
        <v>101</v>
      </c>
      <c r="F9" s="51">
        <v>3</v>
      </c>
      <c r="G9" s="29">
        <v>50</v>
      </c>
      <c r="H9" s="22">
        <v>0</v>
      </c>
      <c r="I9" s="23">
        <f t="shared" si="0"/>
        <v>0</v>
      </c>
      <c r="J9" s="12"/>
      <c r="K9" s="24"/>
      <c r="L9" s="24"/>
      <c r="M9" s="24"/>
    </row>
    <row r="10" spans="1:13" s="25" customFormat="1" ht="63.75">
      <c r="A10" s="41">
        <v>9</v>
      </c>
      <c r="B10" s="26" t="s">
        <v>15</v>
      </c>
      <c r="C10" s="27" t="s">
        <v>46</v>
      </c>
      <c r="D10" s="28">
        <v>3000</v>
      </c>
      <c r="E10" s="21" t="s">
        <v>101</v>
      </c>
      <c r="F10" s="51">
        <v>3</v>
      </c>
      <c r="G10" s="29">
        <v>50</v>
      </c>
      <c r="H10" s="22">
        <v>0</v>
      </c>
      <c r="I10" s="23">
        <f t="shared" si="0"/>
        <v>0</v>
      </c>
      <c r="J10" s="12"/>
      <c r="K10" s="24"/>
      <c r="L10" s="24"/>
      <c r="M10" s="24"/>
    </row>
    <row r="11" spans="1:13" s="25" customFormat="1" ht="38.25">
      <c r="A11" s="41">
        <v>10</v>
      </c>
      <c r="B11" s="26" t="s">
        <v>16</v>
      </c>
      <c r="C11" s="27" t="s">
        <v>47</v>
      </c>
      <c r="D11" s="28">
        <v>1500</v>
      </c>
      <c r="E11" s="21" t="s">
        <v>101</v>
      </c>
      <c r="F11" s="51">
        <v>3</v>
      </c>
      <c r="G11" s="29">
        <v>50</v>
      </c>
      <c r="H11" s="22">
        <v>0</v>
      </c>
      <c r="I11" s="23">
        <f t="shared" si="0"/>
        <v>0</v>
      </c>
      <c r="J11" s="12"/>
      <c r="K11" s="24"/>
      <c r="L11" s="24"/>
      <c r="M11" s="24"/>
    </row>
    <row r="12" spans="1:13" s="25" customFormat="1" ht="38.25">
      <c r="A12" s="41">
        <v>11</v>
      </c>
      <c r="B12" s="26" t="s">
        <v>48</v>
      </c>
      <c r="C12" s="27" t="s">
        <v>91</v>
      </c>
      <c r="D12" s="28">
        <v>500</v>
      </c>
      <c r="E12" s="21" t="s">
        <v>101</v>
      </c>
      <c r="F12" s="51">
        <v>3</v>
      </c>
      <c r="G12" s="29">
        <v>50</v>
      </c>
      <c r="H12" s="22">
        <v>0</v>
      </c>
      <c r="I12" s="23">
        <f t="shared" si="0"/>
        <v>0</v>
      </c>
      <c r="J12" s="12"/>
      <c r="K12" s="24"/>
      <c r="L12" s="24"/>
      <c r="M12" s="24"/>
    </row>
    <row r="13" spans="1:13" s="25" customFormat="1" ht="63.75">
      <c r="A13" s="41">
        <v>12</v>
      </c>
      <c r="B13" s="26" t="s">
        <v>17</v>
      </c>
      <c r="C13" s="27" t="s">
        <v>56</v>
      </c>
      <c r="D13" s="28">
        <v>2500</v>
      </c>
      <c r="E13" s="21" t="s">
        <v>101</v>
      </c>
      <c r="F13" s="51">
        <v>7</v>
      </c>
      <c r="G13" s="29">
        <v>30</v>
      </c>
      <c r="H13" s="22">
        <v>0</v>
      </c>
      <c r="I13" s="23">
        <f>PRODUCT(D13,H13)</f>
        <v>0</v>
      </c>
      <c r="J13" s="12"/>
      <c r="K13" s="24"/>
      <c r="L13" s="24"/>
      <c r="M13" s="24"/>
    </row>
    <row r="14" spans="1:13" s="25" customFormat="1" ht="63.75">
      <c r="A14" s="41">
        <v>13</v>
      </c>
      <c r="B14" s="26" t="s">
        <v>18</v>
      </c>
      <c r="C14" s="27" t="s">
        <v>88</v>
      </c>
      <c r="D14" s="28">
        <v>100</v>
      </c>
      <c r="E14" s="21" t="s">
        <v>101</v>
      </c>
      <c r="F14" s="51">
        <v>3</v>
      </c>
      <c r="G14" s="29">
        <v>10</v>
      </c>
      <c r="H14" s="22">
        <v>0</v>
      </c>
      <c r="I14" s="23">
        <f t="shared" si="0"/>
        <v>0</v>
      </c>
      <c r="J14" s="12"/>
      <c r="K14" s="24"/>
      <c r="L14" s="24"/>
      <c r="M14" s="24"/>
    </row>
    <row r="15" spans="1:13" s="25" customFormat="1" ht="76.5">
      <c r="A15" s="41">
        <v>14</v>
      </c>
      <c r="B15" s="26" t="s">
        <v>19</v>
      </c>
      <c r="C15" s="27" t="s">
        <v>57</v>
      </c>
      <c r="D15" s="28">
        <v>600</v>
      </c>
      <c r="E15" s="21" t="s">
        <v>101</v>
      </c>
      <c r="F15" s="51">
        <v>2</v>
      </c>
      <c r="G15" s="29">
        <v>30</v>
      </c>
      <c r="H15" s="22">
        <v>0</v>
      </c>
      <c r="I15" s="23">
        <f t="shared" si="0"/>
        <v>0</v>
      </c>
      <c r="J15" s="12"/>
      <c r="K15" s="24"/>
      <c r="L15" s="24"/>
      <c r="M15" s="24"/>
    </row>
    <row r="16" spans="1:10" s="24" customFormat="1" ht="51">
      <c r="A16" s="41">
        <v>15</v>
      </c>
      <c r="B16" s="26" t="s">
        <v>20</v>
      </c>
      <c r="C16" s="27" t="s">
        <v>58</v>
      </c>
      <c r="D16" s="28">
        <v>1200</v>
      </c>
      <c r="E16" s="21" t="s">
        <v>101</v>
      </c>
      <c r="F16" s="51">
        <v>5</v>
      </c>
      <c r="G16" s="29">
        <v>10</v>
      </c>
      <c r="H16" s="22">
        <v>0</v>
      </c>
      <c r="I16" s="23">
        <f t="shared" si="0"/>
        <v>0</v>
      </c>
      <c r="J16" s="12"/>
    </row>
    <row r="17" spans="1:10" s="25" customFormat="1" ht="63.75">
      <c r="A17" s="41">
        <v>16</v>
      </c>
      <c r="B17" s="26" t="s">
        <v>21</v>
      </c>
      <c r="C17" s="27" t="s">
        <v>59</v>
      </c>
      <c r="D17" s="28">
        <v>600</v>
      </c>
      <c r="E17" s="21" t="s">
        <v>101</v>
      </c>
      <c r="F17" s="51">
        <v>5</v>
      </c>
      <c r="G17" s="29">
        <v>10</v>
      </c>
      <c r="H17" s="22">
        <v>0</v>
      </c>
      <c r="I17" s="23">
        <f t="shared" si="0"/>
        <v>0</v>
      </c>
      <c r="J17" s="12"/>
    </row>
    <row r="18" spans="1:10" s="25" customFormat="1" ht="51">
      <c r="A18" s="41">
        <v>17</v>
      </c>
      <c r="B18" s="26" t="s">
        <v>89</v>
      </c>
      <c r="C18" s="27" t="s">
        <v>92</v>
      </c>
      <c r="D18" s="28">
        <v>1000</v>
      </c>
      <c r="E18" s="21" t="s">
        <v>101</v>
      </c>
      <c r="F18" s="51">
        <v>3</v>
      </c>
      <c r="G18" s="29">
        <v>10</v>
      </c>
      <c r="H18" s="22">
        <v>0</v>
      </c>
      <c r="I18" s="23">
        <f t="shared" si="0"/>
        <v>0</v>
      </c>
      <c r="J18" s="12"/>
    </row>
    <row r="19" spans="1:10" s="25" customFormat="1" ht="75.75" customHeight="1">
      <c r="A19" s="41">
        <v>18</v>
      </c>
      <c r="B19" s="26" t="s">
        <v>22</v>
      </c>
      <c r="C19" s="27" t="s">
        <v>96</v>
      </c>
      <c r="D19" s="28">
        <v>2000</v>
      </c>
      <c r="E19" s="21" t="s">
        <v>101</v>
      </c>
      <c r="F19" s="51">
        <v>5</v>
      </c>
      <c r="G19" s="29">
        <v>20</v>
      </c>
      <c r="H19" s="22">
        <v>0</v>
      </c>
      <c r="I19" s="23">
        <f t="shared" si="0"/>
        <v>0</v>
      </c>
      <c r="J19" s="12"/>
    </row>
    <row r="20" spans="1:10" s="25" customFormat="1" ht="63.75">
      <c r="A20" s="41">
        <v>19</v>
      </c>
      <c r="B20" s="26" t="s">
        <v>23</v>
      </c>
      <c r="C20" s="27" t="s">
        <v>95</v>
      </c>
      <c r="D20" s="28">
        <v>1500</v>
      </c>
      <c r="E20" s="21" t="s">
        <v>101</v>
      </c>
      <c r="F20" s="51">
        <v>5</v>
      </c>
      <c r="G20" s="29">
        <v>10</v>
      </c>
      <c r="H20" s="22">
        <v>0</v>
      </c>
      <c r="I20" s="23">
        <f t="shared" si="0"/>
        <v>0</v>
      </c>
      <c r="J20" s="12"/>
    </row>
    <row r="21" spans="1:10" s="25" customFormat="1" ht="89.25">
      <c r="A21" s="41">
        <v>20</v>
      </c>
      <c r="B21" s="26" t="s">
        <v>86</v>
      </c>
      <c r="C21" s="27" t="s">
        <v>94</v>
      </c>
      <c r="D21" s="28">
        <v>1000</v>
      </c>
      <c r="E21" s="21" t="s">
        <v>101</v>
      </c>
      <c r="F21" s="51">
        <v>3</v>
      </c>
      <c r="G21" s="29">
        <v>100</v>
      </c>
      <c r="H21" s="22">
        <v>0</v>
      </c>
      <c r="I21" s="23">
        <f t="shared" si="0"/>
        <v>0</v>
      </c>
      <c r="J21" s="12"/>
    </row>
    <row r="22" spans="1:10" s="25" customFormat="1" ht="76.5">
      <c r="A22" s="41">
        <v>21</v>
      </c>
      <c r="B22" s="26" t="s">
        <v>24</v>
      </c>
      <c r="C22" s="27" t="s">
        <v>49</v>
      </c>
      <c r="D22" s="28">
        <v>300</v>
      </c>
      <c r="E22" s="21" t="s">
        <v>101</v>
      </c>
      <c r="F22" s="51">
        <v>3</v>
      </c>
      <c r="G22" s="29">
        <v>10</v>
      </c>
      <c r="H22" s="22">
        <v>0</v>
      </c>
      <c r="I22" s="23">
        <f t="shared" si="0"/>
        <v>0</v>
      </c>
      <c r="J22" s="12"/>
    </row>
    <row r="23" spans="1:10" s="25" customFormat="1" ht="51">
      <c r="A23" s="41">
        <v>22</v>
      </c>
      <c r="B23" s="26" t="s">
        <v>63</v>
      </c>
      <c r="C23" s="27" t="s">
        <v>90</v>
      </c>
      <c r="D23" s="28">
        <v>400</v>
      </c>
      <c r="E23" s="21" t="s">
        <v>101</v>
      </c>
      <c r="F23" s="51">
        <v>1</v>
      </c>
      <c r="G23" s="29">
        <v>20</v>
      </c>
      <c r="H23" s="22">
        <v>0</v>
      </c>
      <c r="I23" s="23">
        <f t="shared" si="0"/>
        <v>0</v>
      </c>
      <c r="J23" s="12"/>
    </row>
    <row r="24" spans="1:10" s="25" customFormat="1" ht="51">
      <c r="A24" s="41">
        <v>23</v>
      </c>
      <c r="B24" s="26" t="s">
        <v>25</v>
      </c>
      <c r="C24" s="27" t="s">
        <v>61</v>
      </c>
      <c r="D24" s="28">
        <v>9000</v>
      </c>
      <c r="E24" s="21" t="s">
        <v>101</v>
      </c>
      <c r="F24" s="51">
        <v>7</v>
      </c>
      <c r="G24" s="29">
        <v>50</v>
      </c>
      <c r="H24" s="22">
        <v>0</v>
      </c>
      <c r="I24" s="23">
        <f t="shared" si="0"/>
        <v>0</v>
      </c>
      <c r="J24" s="12"/>
    </row>
    <row r="25" spans="1:10" s="25" customFormat="1" ht="76.5">
      <c r="A25" s="41">
        <v>24</v>
      </c>
      <c r="B25" s="26" t="s">
        <v>26</v>
      </c>
      <c r="C25" s="27" t="s">
        <v>62</v>
      </c>
      <c r="D25" s="28">
        <v>6000</v>
      </c>
      <c r="E25" s="21" t="s">
        <v>101</v>
      </c>
      <c r="F25" s="51">
        <v>4</v>
      </c>
      <c r="G25" s="29">
        <v>20</v>
      </c>
      <c r="H25" s="22">
        <v>0</v>
      </c>
      <c r="I25" s="23">
        <f t="shared" si="0"/>
        <v>0</v>
      </c>
      <c r="J25" s="12"/>
    </row>
    <row r="26" spans="1:10" s="25" customFormat="1" ht="63.75">
      <c r="A26" s="41">
        <v>25</v>
      </c>
      <c r="B26" s="26" t="s">
        <v>27</v>
      </c>
      <c r="C26" s="27" t="s">
        <v>60</v>
      </c>
      <c r="D26" s="28">
        <v>3000</v>
      </c>
      <c r="E26" s="21" t="s">
        <v>101</v>
      </c>
      <c r="F26" s="51">
        <v>3</v>
      </c>
      <c r="G26" s="29">
        <v>20</v>
      </c>
      <c r="H26" s="22">
        <v>0</v>
      </c>
      <c r="I26" s="23">
        <f t="shared" si="0"/>
        <v>0</v>
      </c>
      <c r="J26" s="12"/>
    </row>
    <row r="27" spans="1:10" s="25" customFormat="1" ht="51">
      <c r="A27" s="41">
        <v>26</v>
      </c>
      <c r="B27" s="26" t="s">
        <v>28</v>
      </c>
      <c r="C27" s="27" t="s">
        <v>61</v>
      </c>
      <c r="D27" s="28">
        <v>1000</v>
      </c>
      <c r="E27" s="21" t="s">
        <v>101</v>
      </c>
      <c r="F27" s="51">
        <v>2</v>
      </c>
      <c r="G27" s="29">
        <v>50</v>
      </c>
      <c r="H27" s="22">
        <v>0</v>
      </c>
      <c r="I27" s="23">
        <f t="shared" si="0"/>
        <v>0</v>
      </c>
      <c r="J27" s="12"/>
    </row>
    <row r="28" spans="1:10" s="25" customFormat="1" ht="63.75">
      <c r="A28" s="41">
        <v>27</v>
      </c>
      <c r="B28" s="26" t="s">
        <v>29</v>
      </c>
      <c r="C28" s="27" t="s">
        <v>67</v>
      </c>
      <c r="D28" s="28">
        <v>1200</v>
      </c>
      <c r="E28" s="21" t="s">
        <v>101</v>
      </c>
      <c r="F28" s="51">
        <v>3</v>
      </c>
      <c r="G28" s="29">
        <v>10</v>
      </c>
      <c r="H28" s="22">
        <v>0</v>
      </c>
      <c r="I28" s="23">
        <f t="shared" si="0"/>
        <v>0</v>
      </c>
      <c r="J28" s="12"/>
    </row>
    <row r="29" spans="1:10" s="25" customFormat="1" ht="51">
      <c r="A29" s="41">
        <v>28</v>
      </c>
      <c r="B29" s="26" t="s">
        <v>30</v>
      </c>
      <c r="C29" s="27" t="s">
        <v>64</v>
      </c>
      <c r="D29" s="28">
        <v>2500</v>
      </c>
      <c r="E29" s="21" t="s">
        <v>101</v>
      </c>
      <c r="F29" s="51">
        <v>5</v>
      </c>
      <c r="G29" s="29">
        <v>20</v>
      </c>
      <c r="H29" s="22">
        <v>0</v>
      </c>
      <c r="I29" s="23">
        <f t="shared" si="0"/>
        <v>0</v>
      </c>
      <c r="J29" s="12"/>
    </row>
    <row r="30" spans="1:10" s="25" customFormat="1" ht="38.25">
      <c r="A30" s="41">
        <v>29</v>
      </c>
      <c r="B30" s="26" t="s">
        <v>31</v>
      </c>
      <c r="C30" s="27" t="s">
        <v>65</v>
      </c>
      <c r="D30" s="28">
        <v>80000</v>
      </c>
      <c r="E30" s="21" t="s">
        <v>101</v>
      </c>
      <c r="F30" s="51">
        <v>10</v>
      </c>
      <c r="G30" s="29">
        <v>100</v>
      </c>
      <c r="H30" s="22">
        <v>0</v>
      </c>
      <c r="I30" s="23">
        <f t="shared" si="0"/>
        <v>0</v>
      </c>
      <c r="J30" s="12"/>
    </row>
    <row r="31" spans="1:10" s="25" customFormat="1" ht="51">
      <c r="A31" s="41">
        <v>30</v>
      </c>
      <c r="B31" s="26" t="s">
        <v>32</v>
      </c>
      <c r="C31" s="27" t="s">
        <v>66</v>
      </c>
      <c r="D31" s="28">
        <v>1000</v>
      </c>
      <c r="E31" s="21" t="s">
        <v>101</v>
      </c>
      <c r="F31" s="51">
        <v>4</v>
      </c>
      <c r="G31" s="29">
        <v>30</v>
      </c>
      <c r="H31" s="22">
        <v>0</v>
      </c>
      <c r="I31" s="23">
        <f t="shared" si="0"/>
        <v>0</v>
      </c>
      <c r="J31" s="12"/>
    </row>
    <row r="32" spans="1:10" s="25" customFormat="1" ht="38.25">
      <c r="A32" s="41">
        <v>31</v>
      </c>
      <c r="B32" s="26" t="s">
        <v>68</v>
      </c>
      <c r="C32" s="27" t="s">
        <v>69</v>
      </c>
      <c r="D32" s="28">
        <v>4000</v>
      </c>
      <c r="E32" s="21" t="s">
        <v>101</v>
      </c>
      <c r="F32" s="51">
        <v>3</v>
      </c>
      <c r="G32" s="29">
        <v>50</v>
      </c>
      <c r="H32" s="22">
        <v>0</v>
      </c>
      <c r="I32" s="23">
        <f t="shared" si="0"/>
        <v>0</v>
      </c>
      <c r="J32" s="12"/>
    </row>
    <row r="33" spans="1:10" s="25" customFormat="1" ht="38.25">
      <c r="A33" s="41">
        <v>32</v>
      </c>
      <c r="B33" s="26" t="s">
        <v>70</v>
      </c>
      <c r="C33" s="27" t="s">
        <v>75</v>
      </c>
      <c r="D33" s="28">
        <v>500</v>
      </c>
      <c r="E33" s="21" t="s">
        <v>101</v>
      </c>
      <c r="F33" s="51">
        <v>5</v>
      </c>
      <c r="G33" s="29">
        <v>50</v>
      </c>
      <c r="H33" s="22">
        <v>0</v>
      </c>
      <c r="I33" s="23">
        <f t="shared" si="0"/>
        <v>0</v>
      </c>
      <c r="J33" s="12"/>
    </row>
    <row r="34" spans="1:10" s="25" customFormat="1" ht="51">
      <c r="A34" s="41">
        <v>33</v>
      </c>
      <c r="B34" s="26" t="s">
        <v>71</v>
      </c>
      <c r="C34" s="27" t="s">
        <v>74</v>
      </c>
      <c r="D34" s="28">
        <v>20000</v>
      </c>
      <c r="E34" s="21" t="s">
        <v>101</v>
      </c>
      <c r="F34" s="51">
        <v>5</v>
      </c>
      <c r="G34" s="29">
        <v>50</v>
      </c>
      <c r="H34" s="22">
        <v>0</v>
      </c>
      <c r="I34" s="23">
        <f t="shared" si="0"/>
        <v>0</v>
      </c>
      <c r="J34" s="12"/>
    </row>
    <row r="35" spans="1:10" s="25" customFormat="1" ht="51">
      <c r="A35" s="41">
        <v>34</v>
      </c>
      <c r="B35" s="26" t="s">
        <v>72</v>
      </c>
      <c r="C35" s="27" t="s">
        <v>73</v>
      </c>
      <c r="D35" s="28">
        <v>10000</v>
      </c>
      <c r="E35" s="21" t="s">
        <v>101</v>
      </c>
      <c r="F35" s="51">
        <v>5</v>
      </c>
      <c r="G35" s="29">
        <v>50</v>
      </c>
      <c r="H35" s="22">
        <v>0</v>
      </c>
      <c r="I35" s="23">
        <f t="shared" si="0"/>
        <v>0</v>
      </c>
      <c r="J35" s="12"/>
    </row>
    <row r="36" spans="1:10" s="25" customFormat="1" ht="38.25">
      <c r="A36" s="41">
        <v>35</v>
      </c>
      <c r="B36" s="26" t="s">
        <v>33</v>
      </c>
      <c r="C36" s="27" t="s">
        <v>77</v>
      </c>
      <c r="D36" s="28">
        <v>5000</v>
      </c>
      <c r="E36" s="21" t="s">
        <v>101</v>
      </c>
      <c r="F36" s="51">
        <v>3</v>
      </c>
      <c r="G36" s="29">
        <v>50</v>
      </c>
      <c r="H36" s="22">
        <v>0</v>
      </c>
      <c r="I36" s="23">
        <f t="shared" si="0"/>
        <v>0</v>
      </c>
      <c r="J36" s="12"/>
    </row>
    <row r="37" spans="1:10" s="25" customFormat="1" ht="38.25">
      <c r="A37" s="41">
        <v>36</v>
      </c>
      <c r="B37" s="26" t="s">
        <v>34</v>
      </c>
      <c r="C37" s="27" t="s">
        <v>78</v>
      </c>
      <c r="D37" s="28">
        <v>8000</v>
      </c>
      <c r="E37" s="21" t="s">
        <v>101</v>
      </c>
      <c r="F37" s="51">
        <v>3</v>
      </c>
      <c r="G37" s="29">
        <v>50</v>
      </c>
      <c r="H37" s="22">
        <v>0</v>
      </c>
      <c r="I37" s="23">
        <f t="shared" si="0"/>
        <v>0</v>
      </c>
      <c r="J37" s="12"/>
    </row>
    <row r="38" spans="1:10" s="25" customFormat="1" ht="38.25">
      <c r="A38" s="41">
        <v>37</v>
      </c>
      <c r="B38" s="26" t="s">
        <v>35</v>
      </c>
      <c r="C38" s="27" t="s">
        <v>79</v>
      </c>
      <c r="D38" s="28">
        <v>4000</v>
      </c>
      <c r="E38" s="21" t="s">
        <v>101</v>
      </c>
      <c r="F38" s="51">
        <v>3</v>
      </c>
      <c r="G38" s="29">
        <v>50</v>
      </c>
      <c r="H38" s="22">
        <v>0</v>
      </c>
      <c r="I38" s="23">
        <f t="shared" si="0"/>
        <v>0</v>
      </c>
      <c r="J38" s="12"/>
    </row>
    <row r="39" spans="1:10" s="25" customFormat="1" ht="38.25">
      <c r="A39" s="41">
        <v>38</v>
      </c>
      <c r="B39" s="26" t="s">
        <v>36</v>
      </c>
      <c r="C39" s="27" t="s">
        <v>80</v>
      </c>
      <c r="D39" s="28">
        <v>3000</v>
      </c>
      <c r="E39" s="21" t="s">
        <v>101</v>
      </c>
      <c r="F39" s="51">
        <v>1</v>
      </c>
      <c r="G39" s="29">
        <v>50</v>
      </c>
      <c r="H39" s="22">
        <v>0</v>
      </c>
      <c r="I39" s="23">
        <f t="shared" si="0"/>
        <v>0</v>
      </c>
      <c r="J39" s="12"/>
    </row>
    <row r="40" spans="1:10" s="25" customFormat="1" ht="51">
      <c r="A40" s="41">
        <v>39</v>
      </c>
      <c r="B40" s="26" t="s">
        <v>37</v>
      </c>
      <c r="C40" s="27" t="s">
        <v>76</v>
      </c>
      <c r="D40" s="28">
        <v>8000</v>
      </c>
      <c r="E40" s="21" t="s">
        <v>101</v>
      </c>
      <c r="F40" s="51">
        <v>5</v>
      </c>
      <c r="G40" s="29">
        <v>50</v>
      </c>
      <c r="H40" s="22">
        <v>0</v>
      </c>
      <c r="I40" s="23">
        <f t="shared" si="0"/>
        <v>0</v>
      </c>
      <c r="J40" s="12"/>
    </row>
    <row r="41" spans="1:10" s="25" customFormat="1" ht="51">
      <c r="A41" s="41">
        <v>40</v>
      </c>
      <c r="B41" s="26" t="s">
        <v>38</v>
      </c>
      <c r="C41" s="27" t="s">
        <v>81</v>
      </c>
      <c r="D41" s="28">
        <v>300</v>
      </c>
      <c r="E41" s="21" t="s">
        <v>101</v>
      </c>
      <c r="F41" s="51">
        <v>3</v>
      </c>
      <c r="G41" s="29">
        <v>20</v>
      </c>
      <c r="H41" s="22">
        <v>0</v>
      </c>
      <c r="I41" s="23">
        <f t="shared" si="0"/>
        <v>0</v>
      </c>
      <c r="J41" s="12"/>
    </row>
    <row r="42" spans="1:10" s="25" customFormat="1" ht="63.75">
      <c r="A42" s="41">
        <v>41</v>
      </c>
      <c r="B42" s="26" t="s">
        <v>39</v>
      </c>
      <c r="C42" s="27" t="s">
        <v>93</v>
      </c>
      <c r="D42" s="28">
        <v>3000</v>
      </c>
      <c r="E42" s="21" t="s">
        <v>101</v>
      </c>
      <c r="F42" s="51">
        <v>5</v>
      </c>
      <c r="G42" s="29">
        <v>6</v>
      </c>
      <c r="H42" s="22">
        <v>0</v>
      </c>
      <c r="I42" s="23">
        <f t="shared" si="0"/>
        <v>0</v>
      </c>
      <c r="J42" s="12"/>
    </row>
    <row r="43" spans="1:10" s="25" customFormat="1" ht="51">
      <c r="A43" s="41">
        <v>42</v>
      </c>
      <c r="B43" s="26" t="s">
        <v>40</v>
      </c>
      <c r="C43" s="27" t="s">
        <v>85</v>
      </c>
      <c r="D43" s="28">
        <v>6000</v>
      </c>
      <c r="E43" s="21" t="s">
        <v>101</v>
      </c>
      <c r="F43" s="51">
        <v>5</v>
      </c>
      <c r="G43" s="29">
        <v>50</v>
      </c>
      <c r="H43" s="22">
        <v>0</v>
      </c>
      <c r="I43" s="23">
        <f t="shared" si="0"/>
        <v>0</v>
      </c>
      <c r="J43" s="12"/>
    </row>
    <row r="44" spans="1:10" s="25" customFormat="1" ht="25.5">
      <c r="A44" s="41">
        <v>43</v>
      </c>
      <c r="B44" s="26" t="s">
        <v>41</v>
      </c>
      <c r="C44" s="27" t="s">
        <v>83</v>
      </c>
      <c r="D44" s="28">
        <v>200</v>
      </c>
      <c r="E44" s="21" t="s">
        <v>103</v>
      </c>
      <c r="F44" s="51">
        <v>5</v>
      </c>
      <c r="G44" s="29" t="s">
        <v>82</v>
      </c>
      <c r="H44" s="22">
        <v>0</v>
      </c>
      <c r="I44" s="23">
        <f>PRODUCT(D44,H44)</f>
        <v>0</v>
      </c>
      <c r="J44" s="12"/>
    </row>
    <row r="45" spans="1:10" s="25" customFormat="1" ht="39" thickBot="1">
      <c r="A45" s="42">
        <v>44</v>
      </c>
      <c r="B45" s="43" t="s">
        <v>42</v>
      </c>
      <c r="C45" s="44" t="s">
        <v>84</v>
      </c>
      <c r="D45" s="45">
        <v>100</v>
      </c>
      <c r="E45" s="46" t="s">
        <v>103</v>
      </c>
      <c r="F45" s="52">
        <v>5</v>
      </c>
      <c r="G45" s="47" t="s">
        <v>82</v>
      </c>
      <c r="H45" s="48">
        <v>0</v>
      </c>
      <c r="I45" s="23">
        <f>PRODUCT(D45,H45)</f>
        <v>0</v>
      </c>
      <c r="J45" s="12"/>
    </row>
    <row r="46" spans="1:9" ht="22.5" customHeight="1">
      <c r="A46" s="1"/>
      <c r="B46" s="2"/>
      <c r="C46" s="1"/>
      <c r="D46" s="54" t="s">
        <v>100</v>
      </c>
      <c r="E46" s="55"/>
      <c r="F46" s="55"/>
      <c r="G46" s="55"/>
      <c r="H46" s="56"/>
      <c r="I46" s="13">
        <f>SUM(I2:I45)</f>
        <v>0</v>
      </c>
    </row>
    <row r="47" spans="1:9" ht="24" customHeight="1">
      <c r="A47" s="1"/>
      <c r="B47" s="2"/>
      <c r="C47" s="1"/>
      <c r="D47" s="57" t="s">
        <v>6</v>
      </c>
      <c r="E47" s="58"/>
      <c r="F47" s="58"/>
      <c r="G47" s="58"/>
      <c r="H47" s="59"/>
      <c r="I47" s="9">
        <v>0</v>
      </c>
    </row>
    <row r="48" spans="1:9" ht="24" customHeight="1">
      <c r="A48" s="1"/>
      <c r="B48" s="2"/>
      <c r="C48" s="1"/>
      <c r="D48" s="57" t="s">
        <v>7</v>
      </c>
      <c r="E48" s="58"/>
      <c r="F48" s="58"/>
      <c r="G48" s="58"/>
      <c r="H48" s="59"/>
      <c r="I48" s="10">
        <f>I46*I47</f>
        <v>0</v>
      </c>
    </row>
    <row r="49" spans="1:9" ht="26.25" customHeight="1" thickBot="1">
      <c r="A49" s="1"/>
      <c r="B49" s="2"/>
      <c r="C49" s="1"/>
      <c r="D49" s="60" t="s">
        <v>8</v>
      </c>
      <c r="E49" s="61"/>
      <c r="F49" s="61"/>
      <c r="G49" s="61"/>
      <c r="H49" s="62"/>
      <c r="I49" s="11">
        <f>I46+I48</f>
        <v>0</v>
      </c>
    </row>
    <row r="51" spans="1:3" ht="14.25">
      <c r="A51" s="14" t="s">
        <v>4</v>
      </c>
      <c r="B51" s="15"/>
      <c r="C51" s="16"/>
    </row>
    <row r="52" spans="1:3" ht="14.25">
      <c r="A52" s="17" t="s">
        <v>5</v>
      </c>
      <c r="B52" s="18"/>
      <c r="C52" s="19"/>
    </row>
    <row r="74" spans="4:10" ht="14.25">
      <c r="D74" s="8"/>
      <c r="E74" s="8"/>
      <c r="F74" s="53"/>
      <c r="G74" s="8"/>
      <c r="H74" s="8"/>
      <c r="I74" s="8"/>
      <c r="J74" s="4"/>
    </row>
    <row r="75" spans="4:10" ht="14.25">
      <c r="D75" s="8"/>
      <c r="E75" s="8"/>
      <c r="F75" s="53"/>
      <c r="G75" s="8"/>
      <c r="H75" s="8"/>
      <c r="I75" s="8"/>
      <c r="J75" s="4"/>
    </row>
  </sheetData>
  <sheetProtection password="D354" sheet="1" objects="1" scenarios="1"/>
  <mergeCells count="4">
    <mergeCell ref="D46:H46"/>
    <mergeCell ref="D47:H47"/>
    <mergeCell ref="D48:H48"/>
    <mergeCell ref="D49:H49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Pogodová Petra</cp:lastModifiedBy>
  <cp:lastPrinted>2016-07-08T11:38:44Z</cp:lastPrinted>
  <dcterms:created xsi:type="dcterms:W3CDTF">2016-03-08T09:13:19Z</dcterms:created>
  <dcterms:modified xsi:type="dcterms:W3CDTF">2016-07-08T11:50:23Z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0x010100E264DA46131B4C4FA770815059C27522</vt:lpwstr>
  </property>
  <property fmtid="{D5CDD505-2E9C-101B-9397-08002B2CF9AE}" pid="3" name="PripominkoveRizeni">
    <vt:lpwstr>1</vt:lpwstr>
  </property>
  <property fmtid="{D5CDD505-2E9C-101B-9397-08002B2CF9AE}" pid="4" name="TypVZ">
    <vt:lpwstr/>
  </property>
  <property fmtid="{D5CDD505-2E9C-101B-9397-08002B2CF9AE}" pid="5" name="SchvalovaciRizeni">
    <vt:lpwstr>1</vt:lpwstr>
  </property>
  <property fmtid="{D5CDD505-2E9C-101B-9397-08002B2CF9AE}" pid="6" name="Povinny">
    <vt:lpwstr>1</vt:lpwstr>
  </property>
</Properties>
</file>