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havrda\AppData\Roaming\ELO Digital Office\cro-prod\768\checkout\"/>
    </mc:Choice>
  </mc:AlternateContent>
  <bookViews>
    <workbookView xWindow="-15" yWindow="8925" windowWidth="28830" windowHeight="4500" activeTab="1"/>
  </bookViews>
  <sheets>
    <sheet name="Kancelářské potřeby" sheetId="2" r:id="rId1"/>
    <sheet name="Běžné hygienické potřeby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4" i="2" l="1"/>
  <c r="G149" i="2" l="1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81" i="2" l="1"/>
  <c r="G158" i="2"/>
  <c r="G157" i="2"/>
  <c r="G272" i="2" l="1"/>
  <c r="G271" i="2"/>
  <c r="G270" i="2"/>
  <c r="G269" i="2"/>
  <c r="G268" i="2"/>
  <c r="G267" i="2"/>
  <c r="G266" i="2"/>
  <c r="G265" i="2"/>
  <c r="G264" i="2"/>
  <c r="G263" i="2"/>
  <c r="G261" i="2"/>
  <c r="G260" i="2"/>
  <c r="G259" i="2"/>
  <c r="G258" i="2"/>
  <c r="G257" i="2"/>
  <c r="G256" i="2"/>
  <c r="G255" i="2"/>
  <c r="G254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0" i="2"/>
  <c r="G179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6" i="2"/>
  <c r="G155" i="2"/>
  <c r="G153" i="2"/>
  <c r="G152" i="2"/>
  <c r="G151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3" i="2"/>
  <c r="G22" i="2"/>
  <c r="G21" i="2"/>
  <c r="G20" i="2"/>
  <c r="G19" i="2"/>
  <c r="G18" i="2"/>
  <c r="G17" i="2"/>
  <c r="G16" i="2"/>
  <c r="G15" i="2"/>
  <c r="G14" i="2"/>
  <c r="G13" i="2"/>
  <c r="G11" i="2" l="1"/>
  <c r="G10" i="2"/>
  <c r="G9" i="2"/>
  <c r="G273" i="2" l="1"/>
  <c r="G2" i="2" l="1"/>
  <c r="G2" i="1"/>
  <c r="G275" i="2"/>
  <c r="G276" i="2" s="1"/>
  <c r="G63" i="1"/>
  <c r="G70" i="1"/>
  <c r="G69" i="1"/>
  <c r="G77" i="1"/>
  <c r="G25" i="1"/>
  <c r="G57" i="1"/>
  <c r="G71" i="1"/>
  <c r="G61" i="1"/>
  <c r="G72" i="1"/>
  <c r="G35" i="1" l="1"/>
  <c r="G78" i="1" l="1"/>
  <c r="G24" i="1"/>
  <c r="G74" i="1"/>
  <c r="G29" i="1"/>
  <c r="G16" i="1" l="1"/>
  <c r="G15" i="1"/>
  <c r="G76" i="1" l="1"/>
  <c r="G10" i="1" l="1"/>
  <c r="G11" i="1"/>
  <c r="G73" i="1"/>
  <c r="G75" i="1"/>
  <c r="G68" i="1"/>
  <c r="G64" i="1"/>
  <c r="G65" i="1"/>
  <c r="G66" i="1"/>
  <c r="G67" i="1"/>
  <c r="G27" i="1"/>
  <c r="G28" i="1"/>
  <c r="G13" i="1"/>
  <c r="G52" i="1"/>
  <c r="G49" i="1"/>
  <c r="G41" i="1"/>
  <c r="G42" i="1"/>
  <c r="G18" i="1"/>
  <c r="G19" i="1"/>
  <c r="G20" i="1"/>
  <c r="G21" i="1"/>
  <c r="G22" i="1"/>
  <c r="G23" i="1"/>
  <c r="G33" i="1"/>
  <c r="G34" i="1"/>
  <c r="G36" i="1"/>
  <c r="G26" i="1"/>
  <c r="G37" i="1"/>
  <c r="G38" i="1"/>
  <c r="G39" i="1"/>
  <c r="G40" i="1"/>
  <c r="G56" i="1"/>
  <c r="G58" i="1"/>
  <c r="G59" i="1"/>
  <c r="G60" i="1"/>
  <c r="G44" i="1"/>
  <c r="G45" i="1"/>
  <c r="G46" i="1"/>
  <c r="G30" i="1"/>
  <c r="G47" i="1"/>
  <c r="G48" i="1"/>
  <c r="G79" i="1"/>
  <c r="G80" i="1"/>
  <c r="G81" i="1"/>
  <c r="G83" i="1"/>
  <c r="G82" i="1"/>
  <c r="G31" i="1"/>
  <c r="G14" i="1"/>
  <c r="G51" i="1"/>
  <c r="G53" i="1"/>
  <c r="G54" i="1"/>
  <c r="G9" i="1"/>
  <c r="G84" i="1" l="1"/>
  <c r="G3" i="2" l="1"/>
  <c r="G4" i="2" s="1"/>
  <c r="G3" i="1"/>
  <c r="G4" i="1" s="1"/>
  <c r="G86" i="1"/>
  <c r="G87" i="1" s="1"/>
</calcChain>
</file>

<file path=xl/sharedStrings.xml><?xml version="1.0" encoding="utf-8"?>
<sst xmlns="http://schemas.openxmlformats.org/spreadsheetml/2006/main" count="1023" uniqueCount="574">
  <si>
    <t>Materiál</t>
  </si>
  <si>
    <t>Specifikace</t>
  </si>
  <si>
    <t>ZMJ</t>
  </si>
  <si>
    <t>BAL</t>
  </si>
  <si>
    <t>KS</t>
  </si>
  <si>
    <t>Cena celkem bez DPH</t>
  </si>
  <si>
    <t>Sazba DPH</t>
  </si>
  <si>
    <t>Výše DPH v Kč</t>
  </si>
  <si>
    <t>Cena celkem včetně DPH</t>
  </si>
  <si>
    <t>Uchazeč vyplní zeleně označená pole</t>
  </si>
  <si>
    <r>
      <t>Nabídková cena za jednotku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 Kč</t>
    </r>
    <r>
      <rPr>
        <sz val="10"/>
        <rFont val="Arial"/>
        <family val="2"/>
        <charset val="238"/>
      </rPr>
      <t xml:space="preserve">  (bez DPH)</t>
    </r>
  </si>
  <si>
    <r>
      <t>Nabídková cena celkem v Kč
 (</t>
    </r>
    <r>
      <rPr>
        <sz val="10"/>
        <rFont val="Arial"/>
        <family val="2"/>
        <charset val="238"/>
      </rPr>
      <t>bez DPH)</t>
    </r>
  </si>
  <si>
    <t>Katalogové číslo výrobku/ů</t>
  </si>
  <si>
    <t>Sáček do odpadkového koše 30 l</t>
  </si>
  <si>
    <t>Mycí prostředek na nádobí</t>
  </si>
  <si>
    <t>Ochranný a regenerační krém na ruce</t>
  </si>
  <si>
    <t>elektrický</t>
  </si>
  <si>
    <t>elektrický - náhradní náplň</t>
  </si>
  <si>
    <t>Vlhké utěrky na čištění různých povrchů</t>
  </si>
  <si>
    <t>32x32 cm</t>
  </si>
  <si>
    <t>oliva,100 ml</t>
  </si>
  <si>
    <t>měsíčkový, 100 ml</t>
  </si>
  <si>
    <t>5 l, pro mytí i ve studené vodě</t>
  </si>
  <si>
    <t>500 ml, dezinfikuje, čistí a voní</t>
  </si>
  <si>
    <t>Univerzální čistící prostředek s antibakteriální přísadou</t>
  </si>
  <si>
    <t>Samolešticí vosková emulze</t>
  </si>
  <si>
    <t>750 ml, snížená stékavost, pohlcuje pachy</t>
  </si>
  <si>
    <t>Mycí pasta na silně znečistěné ruce</t>
  </si>
  <si>
    <t>balení 450 g</t>
  </si>
  <si>
    <t>Mycí gel na silně znečistěné ruce</t>
  </si>
  <si>
    <t>Houbička na nádobí malá</t>
  </si>
  <si>
    <t>Houbička na nádobí velká</t>
  </si>
  <si>
    <t>Mýdlo tekuté</t>
  </si>
  <si>
    <t>balení 250 ml s pumpičkou, s přísadou hydratačního krému</t>
  </si>
  <si>
    <t>100 g</t>
  </si>
  <si>
    <t>Osvěžovač vzduchu, dostupné varianty z katalogu</t>
  </si>
  <si>
    <t>Osvěžovač vzduchu do koupelen a na WC, dostupné varianty z katalogu</t>
  </si>
  <si>
    <t>Rychloutěrka</t>
  </si>
  <si>
    <t>Utěrka houbová</t>
  </si>
  <si>
    <t>Hadr mycí šedý tkaný</t>
  </si>
  <si>
    <t xml:space="preserve">rozměr cca 60 x 60 cm </t>
  </si>
  <si>
    <t>Hadr mikrovlákno na podlahu</t>
  </si>
  <si>
    <t>rozměr cca  50 x 60 cm</t>
  </si>
  <si>
    <t>Hadr mycí tkaný s bavlnou</t>
  </si>
  <si>
    <t>rozměr cca 50 x 60 cm</t>
  </si>
  <si>
    <t>Myčka -gel</t>
  </si>
  <si>
    <t>Myčka -sůl</t>
  </si>
  <si>
    <t>Autokosmetika - čistič na čalounění</t>
  </si>
  <si>
    <t>Autokosmetika - kokpit spray</t>
  </si>
  <si>
    <t>Čistič odpadů hydroxid sodný</t>
  </si>
  <si>
    <t>WC - souprava</t>
  </si>
  <si>
    <t xml:space="preserve">bílý plast, </t>
  </si>
  <si>
    <t>WC- náhradní kartáč do WC soupravy</t>
  </si>
  <si>
    <t>Smetáčková souprava</t>
  </si>
  <si>
    <t>s gumovou lištou a prolisem v lopatce</t>
  </si>
  <si>
    <t>Smeták na tyči</t>
  </si>
  <si>
    <t>plastový, s umělým vláknem, šířka metací části cca 33 cm</t>
  </si>
  <si>
    <t xml:space="preserve">Kapesníčky papírové </t>
  </si>
  <si>
    <t>Odvápňovač</t>
  </si>
  <si>
    <t>Autokosmetika - čistič plastu a pryže spray</t>
  </si>
  <si>
    <t>375 ml</t>
  </si>
  <si>
    <t>400 ml</t>
  </si>
  <si>
    <t>s vícenásobným účinkem, 650ml</t>
  </si>
  <si>
    <t>Pytel na odpad 120l plastový</t>
  </si>
  <si>
    <t>Pytel na odpadky 60 l plastový</t>
  </si>
  <si>
    <t>Sáček do odpadkového koše 60 l</t>
  </si>
  <si>
    <t>Myčka - oplachovač</t>
  </si>
  <si>
    <t>1,5 l</t>
  </si>
  <si>
    <t>Rukavice latexové, všechny velikosti dle aktuální nabídky</t>
  </si>
  <si>
    <t>Velurová úprava vnitřního povrchu, protiskluzové struktury na dlani a prstech</t>
  </si>
  <si>
    <t>PAR</t>
  </si>
  <si>
    <t>7 - 9 mikronů, , plastový černý</t>
  </si>
  <si>
    <t>200 mikronů, 70x110cm, černý</t>
  </si>
  <si>
    <t>55 - 60 mikronů, 70x110cm, černý</t>
  </si>
  <si>
    <t>Pěna čistící na plastové povrchy</t>
  </si>
  <si>
    <t>Koš na odpadky</t>
  </si>
  <si>
    <t>Osvěžovač vzduchu</t>
  </si>
  <si>
    <t>Ubrousky univerzální úklidové vlhčené</t>
  </si>
  <si>
    <t>Ubrousky universal</t>
  </si>
  <si>
    <t>Prostředek čistící kuchyně</t>
  </si>
  <si>
    <t>40 ks/bal</t>
  </si>
  <si>
    <r>
      <rPr>
        <b/>
        <sz val="11"/>
        <color theme="1"/>
        <rFont val="Calibri"/>
        <family val="2"/>
        <charset val="238"/>
        <scheme val="minor"/>
      </rPr>
      <t>100 ks/bal</t>
    </r>
    <r>
      <rPr>
        <sz val="11"/>
        <color theme="1"/>
        <rFont val="Calibri"/>
        <family val="2"/>
        <charset val="238"/>
        <scheme val="minor"/>
      </rPr>
      <t xml:space="preserve"> 1vrstvé 33 x 33 cm </t>
    </r>
  </si>
  <si>
    <r>
      <rPr>
        <b/>
        <sz val="11"/>
        <color theme="1"/>
        <rFont val="Calibri"/>
        <family val="2"/>
        <charset val="238"/>
        <scheme val="minor"/>
      </rPr>
      <t>3ks/bal</t>
    </r>
    <r>
      <rPr>
        <sz val="11"/>
        <color theme="1"/>
        <rFont val="Calibri"/>
        <family val="2"/>
        <charset val="238"/>
        <scheme val="minor"/>
      </rPr>
      <t>, přírodní materiál, vysoká sací schopnost</t>
    </r>
  </si>
  <si>
    <r>
      <t xml:space="preserve">dóza </t>
    </r>
    <r>
      <rPr>
        <b/>
        <sz val="11"/>
        <color theme="1"/>
        <rFont val="Calibri"/>
        <family val="2"/>
        <charset val="238"/>
        <scheme val="minor"/>
      </rPr>
      <t>100 ks/bal</t>
    </r>
  </si>
  <si>
    <t>Autokosmetika</t>
  </si>
  <si>
    <t>Kuchyň</t>
  </si>
  <si>
    <t>Prostředek čistící proti prachu 5in1</t>
  </si>
  <si>
    <t>Osobní hygiena</t>
  </si>
  <si>
    <t>Mýdlo pevné toaletní pro každodenní použití</t>
  </si>
  <si>
    <t>Pytle a sáčky do košů, koš na odpadky</t>
  </si>
  <si>
    <t>14 - 18 mikronů, se zatahovacím páskem</t>
  </si>
  <si>
    <t>Prostředky na úklid WC</t>
  </si>
  <si>
    <t>Osvěžovače vzduchu</t>
  </si>
  <si>
    <r>
      <rPr>
        <b/>
        <sz val="11"/>
        <color theme="1"/>
        <rFont val="Calibri"/>
        <family val="2"/>
        <charset val="238"/>
        <scheme val="minor"/>
      </rPr>
      <t>10ks/bal</t>
    </r>
    <r>
      <rPr>
        <sz val="11"/>
        <color theme="1"/>
        <rFont val="Calibri"/>
        <family val="2"/>
        <charset val="238"/>
        <scheme val="minor"/>
      </rPr>
      <t>, rozměry 2,5 x 7,7 x 4,9 cm (v x d x h)</t>
    </r>
  </si>
  <si>
    <r>
      <rPr>
        <b/>
        <sz val="11"/>
        <color theme="1"/>
        <rFont val="Calibri"/>
        <family val="2"/>
        <charset val="238"/>
        <scheme val="minor"/>
      </rPr>
      <t>5ks/bal</t>
    </r>
    <r>
      <rPr>
        <sz val="11"/>
        <color theme="1"/>
        <rFont val="Calibri"/>
        <family val="2"/>
        <charset val="238"/>
        <scheme val="minor"/>
      </rPr>
      <t>, rozměry 3,5 x 10,5 x 7,5 cm (v x d x h)</t>
    </r>
  </si>
  <si>
    <r>
      <rPr>
        <b/>
        <sz val="11"/>
        <color theme="1"/>
        <rFont val="Calibri"/>
        <family val="2"/>
        <charset val="238"/>
        <scheme val="minor"/>
      </rPr>
      <t>3ks/bal</t>
    </r>
    <r>
      <rPr>
        <sz val="11"/>
        <color theme="1"/>
        <rFont val="Calibri"/>
        <family val="2"/>
        <charset val="238"/>
        <scheme val="minor"/>
      </rPr>
      <t>, nepouštící vlákna, možnost použití za sucha i mokra</t>
    </r>
  </si>
  <si>
    <t>WC - koncentrovaný čistič na bakterie a usazeniny</t>
  </si>
  <si>
    <t>WC - gel s antibakteriální přísadou</t>
  </si>
  <si>
    <t>Prostředky a pomůcky pro úkli ostatní</t>
  </si>
  <si>
    <t>Prášek prací</t>
  </si>
  <si>
    <t>Osvěžovač vzduchu, dostupmé varianty z katalogu</t>
  </si>
  <si>
    <t>minispray, ONE TOUCH, s vyměnitelnou náplní</t>
  </si>
  <si>
    <t>minispray, ONE TOUCH, náhrad.náplň 10 ml</t>
  </si>
  <si>
    <t>Osvěžovač vzduchu - dostupné varianty z katalogu</t>
  </si>
  <si>
    <t>gelový, 150 g</t>
  </si>
  <si>
    <r>
      <rPr>
        <b/>
        <sz val="11"/>
        <color theme="1"/>
        <rFont val="Calibri"/>
        <family val="2"/>
        <charset val="238"/>
        <scheme val="minor"/>
      </rPr>
      <t>5 l</t>
    </r>
    <r>
      <rPr>
        <sz val="11"/>
        <color theme="1"/>
        <rFont val="Calibri"/>
        <family val="2"/>
        <charset val="238"/>
        <scheme val="minor"/>
      </rPr>
      <t>, univerzální prostředek vhodný na čištění podlah, laminátu a jiných omyvatelných velkých ploch</t>
    </r>
  </si>
  <si>
    <r>
      <rPr>
        <b/>
        <sz val="11"/>
        <color theme="1"/>
        <rFont val="Calibri"/>
        <family val="2"/>
        <charset val="238"/>
        <scheme val="minor"/>
      </rPr>
      <t>750 ml</t>
    </r>
    <r>
      <rPr>
        <sz val="11"/>
        <color theme="1"/>
        <rFont val="Calibri"/>
        <family val="2"/>
        <charset val="238"/>
        <scheme val="minor"/>
      </rPr>
      <t>, na toalety, vany, dřezy apod.</t>
    </r>
  </si>
  <si>
    <t>Prostředek čisticí a dezinfekční - ničí bakterie a plísně</t>
  </si>
  <si>
    <t>Prostředek čistící na sklo s rozprašovačem</t>
  </si>
  <si>
    <t>Prostředek čistící na podlahy</t>
  </si>
  <si>
    <t>Krém čistící tekutý</t>
  </si>
  <si>
    <t>Utěrka švedská z mikrovlákna</t>
  </si>
  <si>
    <r>
      <t xml:space="preserve">Sprej </t>
    </r>
    <r>
      <rPr>
        <b/>
        <sz val="11"/>
        <color theme="1"/>
        <rFont val="Calibri"/>
        <family val="2"/>
        <charset val="238"/>
        <scheme val="minor"/>
      </rPr>
      <t>250 ml</t>
    </r>
  </si>
  <si>
    <t>univerzální, 100 ml, zabraňuje vysušování, do hloubky vyživuje, chrání před vnějšími vlivy, regeneruje, obnova bariérové funkce kůže</t>
  </si>
  <si>
    <t>antibakteriální, 100 ml, regenerace popraskané a suché pokožky</t>
  </si>
  <si>
    <r>
      <t xml:space="preserve">Sprej </t>
    </r>
    <r>
      <rPr>
        <b/>
        <sz val="11"/>
        <color theme="1"/>
        <rFont val="Calibri"/>
        <family val="2"/>
        <charset val="238"/>
        <scheme val="minor"/>
      </rPr>
      <t>500 ml</t>
    </r>
    <r>
      <rPr>
        <sz val="11"/>
        <color theme="1"/>
        <rFont val="Calibri"/>
        <family val="2"/>
        <charset val="238"/>
        <scheme val="minor"/>
      </rPr>
      <t>, proti usazeným nečistotám v kuchyni, na pracovní desky, obklady, umělohmotné a nerezové povrchy</t>
    </r>
  </si>
  <si>
    <r>
      <t xml:space="preserve">technologie nanoprotekt, balení </t>
    </r>
    <r>
      <rPr>
        <b/>
        <sz val="11"/>
        <color theme="1"/>
        <rFont val="Calibri"/>
        <family val="2"/>
        <charset val="238"/>
        <scheme val="minor"/>
      </rPr>
      <t>500 ml</t>
    </r>
  </si>
  <si>
    <r>
      <rPr>
        <b/>
        <sz val="11"/>
        <color theme="1"/>
        <rFont val="Calibri"/>
        <family val="2"/>
        <charset val="238"/>
        <scheme val="minor"/>
      </rPr>
      <t>750 ml</t>
    </r>
    <r>
      <rPr>
        <sz val="11"/>
        <color theme="1"/>
        <rFont val="Calibri"/>
        <family val="2"/>
        <charset val="238"/>
        <scheme val="minor"/>
      </rPr>
      <t xml:space="preserve"> , mýdlový čísticí prostředek na nábytek </t>
    </r>
  </si>
  <si>
    <r>
      <rPr>
        <b/>
        <sz val="11"/>
        <color theme="1"/>
        <rFont val="Calibri"/>
        <family val="2"/>
        <charset val="238"/>
        <scheme val="minor"/>
      </rPr>
      <t>750 ml</t>
    </r>
    <r>
      <rPr>
        <sz val="11"/>
        <color theme="1"/>
        <rFont val="Calibri"/>
        <family val="2"/>
        <charset val="238"/>
        <scheme val="minor"/>
      </rPr>
      <t>, kuchyň. nábytek, spotřebiče apod.</t>
    </r>
  </si>
  <si>
    <t>Rukavice latexové</t>
  </si>
  <si>
    <t>100 ks v balení, nepudrované, čširé</t>
  </si>
  <si>
    <t>Kbelík, hůl, provázkový</t>
  </si>
  <si>
    <t>MOP náhradní bavlněné provázky</t>
  </si>
  <si>
    <t>Aviváž</t>
  </si>
  <si>
    <t>Předpokládaný objem</t>
  </si>
  <si>
    <t>Katalogový název produktu</t>
  </si>
  <si>
    <t>Odkaz na stránky se specifikací produktu, resp. poznámka "zasláno v elktronické nebo papírové podobě"</t>
  </si>
  <si>
    <r>
      <t xml:space="preserve">Myčka - </t>
    </r>
    <r>
      <rPr>
        <b/>
        <sz val="11"/>
        <color theme="1"/>
        <rFont val="Calibri"/>
        <family val="2"/>
        <charset val="238"/>
        <scheme val="minor"/>
      </rPr>
      <t>kapsle gelové</t>
    </r>
  </si>
  <si>
    <t>MOP s příslušenstvím, bavlněný</t>
  </si>
  <si>
    <t>Papír</t>
  </si>
  <si>
    <t>Bloky pro flipchart 25 listů</t>
  </si>
  <si>
    <t>rozměry 68x98 cm, čistý, 70 g</t>
  </si>
  <si>
    <t>Papír balící v rolích</t>
  </si>
  <si>
    <t>hnědý 1 m x 5 m, 90g/m2</t>
  </si>
  <si>
    <t>ROLE</t>
  </si>
  <si>
    <t>bílý 70 cm x 10 m, 80g/m2</t>
  </si>
  <si>
    <t>Etikety samolepící</t>
  </si>
  <si>
    <t>Etikety multifunkční, 38,1 x 21,2 mm</t>
  </si>
  <si>
    <t>100 listů, barva bílá, běžný černobílý a barevný tisk</t>
  </si>
  <si>
    <t>Etikety multifunkční, 52,5 x 29,7 mm</t>
  </si>
  <si>
    <t>Etikety multifunkční, 64,6 x 33,8 mm</t>
  </si>
  <si>
    <t>Etikety multifunkční, 70,0 x 36,0 mm</t>
  </si>
  <si>
    <t>Etikety multifunkční, 99,1 x 33,9 mm</t>
  </si>
  <si>
    <t>Etikety multifunkční, 105,0 x 148,0 mm (A6)</t>
  </si>
  <si>
    <t>Etikety multifunkční, 105,0 x 42,3 mm</t>
  </si>
  <si>
    <t>Etikety multifunkční, 105,0 x 48,0 mm</t>
  </si>
  <si>
    <t>Etikety multifunkční, 105,0 x 74,0 mm</t>
  </si>
  <si>
    <t>Etikety multifunkční, 210,0 x 148,0 mm, (A5)</t>
  </si>
  <si>
    <t>Etikety multifunkční, 210,0 x 297,0 mm, (A4)</t>
  </si>
  <si>
    <t>Obálka - taška B4</t>
  </si>
  <si>
    <t>Obálka - taška B4, křížové dno</t>
  </si>
  <si>
    <t>Obálka - taška B5</t>
  </si>
  <si>
    <t>Obálka - taška B5, křížové dno</t>
  </si>
  <si>
    <t>Obálka - taška C4</t>
  </si>
  <si>
    <t>Obálka bublinková C13</t>
  </si>
  <si>
    <t>Obálka bublinková D14</t>
  </si>
  <si>
    <t>Obálka bublinková E15</t>
  </si>
  <si>
    <t>Obálka bublinková G17</t>
  </si>
  <si>
    <t>Obálka bublinková H18</t>
  </si>
  <si>
    <t>Obálka bublinková J19</t>
  </si>
  <si>
    <t>Obálka bublinková K10</t>
  </si>
  <si>
    <t>Obálka bublinková typ CD</t>
  </si>
  <si>
    <t>Obálka C4</t>
  </si>
  <si>
    <t>Obálka C5</t>
  </si>
  <si>
    <t>Obálka C6 - dopisní</t>
  </si>
  <si>
    <t xml:space="preserve">Obálka DL </t>
  </si>
  <si>
    <t>Obálka DL okénko vpravo</t>
  </si>
  <si>
    <t>Obálka na cenné dokumnety C 4</t>
  </si>
  <si>
    <t>Materiál: 3vrstvý polyetylen, síla 0,07 mm, vnější strana bílá, vnitřní černá</t>
  </si>
  <si>
    <t>Obálka na cenné dokumnety C 5</t>
  </si>
  <si>
    <t>Liner, mix barev</t>
  </si>
  <si>
    <t>jemný popisovač s plastickým hrotem 0,3 mm, minimálně 4 barevné varianty</t>
  </si>
  <si>
    <t xml:space="preserve">Mikrotužka </t>
  </si>
  <si>
    <t>0,5 , pogumovaný barevný grip, kovový mechanismus pro posun tuhy, moderní design, stříbrné provedení</t>
  </si>
  <si>
    <t>Pero kuličkové 4-barevné</t>
  </si>
  <si>
    <t>pogumovaná dolní část pro pevné držení</t>
  </si>
  <si>
    <t>Pero kuličkové, mix barev</t>
  </si>
  <si>
    <t>s uzávěrem - plastové provedení, průhledné tělo, uzávěr v barvě inkoustu, základní provedení, minimýlně 4 barevné varianty</t>
  </si>
  <si>
    <t xml:space="preserve">KS </t>
  </si>
  <si>
    <t>jehlový hrot pro extra tenké psaní , gumová úchopová část, stiskací mechanizmus, minimálně 3 barevné varianty</t>
  </si>
  <si>
    <t>stopa 0,3 mm, šířka hrotu 0,5mm, gumová úchopová část, stiskací mechanizmus, minimálně 3 barevné varianty</t>
  </si>
  <si>
    <t>Popisovač, mix barev</t>
  </si>
  <si>
    <t>vláknový hrot 1 mm, permanentní k popisu folií, skla a umělých hmot, CD, minimálně 4 barevné varianty</t>
  </si>
  <si>
    <t xml:space="preserve">Popisovač </t>
  </si>
  <si>
    <t>permanentní , zkosený hrot, stopa 1 - 5 mm, sada 4 barev</t>
  </si>
  <si>
    <t>Popisovač ,mix barev</t>
  </si>
  <si>
    <t>permanentní ,kulatý hrot, stopa 1 - 3 mm, minimálně 4 barevné varianty</t>
  </si>
  <si>
    <t>permanentní ,kulatý hrot, stopa 1 - 3 mm, sada 4 barev</t>
  </si>
  <si>
    <t>permanentní , zkosený hrot, stopa 1 - 5 mm, minimálně 4 barevné varianty</t>
  </si>
  <si>
    <t>permanentní, stopa 0,8 mm, v barvě černé a bílé</t>
  </si>
  <si>
    <t>kulatý hrot, sada 4 barvy</t>
  </si>
  <si>
    <t>SADA</t>
  </si>
  <si>
    <t>kulatý hrot, minimálně 4 barevné varianty</t>
  </si>
  <si>
    <t>kulatý hrot, sada 4 barev</t>
  </si>
  <si>
    <t>Popisovač trojůhelníková úchopová část</t>
  </si>
  <si>
    <t>kulatý hrot, průměr 2 mm, sada 6 barev</t>
  </si>
  <si>
    <t>kulatý hrot, průměr 2 mm, sada 12 barev</t>
  </si>
  <si>
    <t>Popisovač dvouhrotový, mix barev</t>
  </si>
  <si>
    <t>permanentní popisovač na alkoholové bázi, hroty 0,3 a 0,5 mm, v barvě černé a modré</t>
  </si>
  <si>
    <t>Roller gelový, mix barev</t>
  </si>
  <si>
    <t>rychleschnoucí, stopa 0,7 mm, kovový klip,  pogumovaný grip v barvě náplně, stiskací mechanizmus, minimálně 4 barevné varianty</t>
  </si>
  <si>
    <t>Roller gelový,všechny barvy dle aktuální nabídky - náhradní náplň</t>
  </si>
  <si>
    <t>rychleschnoucí, stopa 0,5 mm, kovový klip,  pogumovaný grip v barvě náplně, stiskací mechanizmus minimálně 4 barevné varianty</t>
  </si>
  <si>
    <t>Roller gelový,mix barev</t>
  </si>
  <si>
    <t>náhradní náplň 0,5 mm, minimálně 4 barevné varianty</t>
  </si>
  <si>
    <t>jednorázový s uzávěrem, vyroben z recyklovatelných materiálů, plnění inkoustu přímo do těla, nevyžaduje náplň, minimálně 3 barevné varianty</t>
  </si>
  <si>
    <t>Roller gelový přepisovatelný, mix barev</t>
  </si>
  <si>
    <t>Tuhy do mikrotužky</t>
  </si>
  <si>
    <t>HB, 12 ks v balení</t>
  </si>
  <si>
    <t>B, 12 ks v balení</t>
  </si>
  <si>
    <t>Tužka obyčejná</t>
  </si>
  <si>
    <t>tvrdost HB, nezlomitelná, bez pryže</t>
  </si>
  <si>
    <t>Zvýrazňovač</t>
  </si>
  <si>
    <t>plast. ploché tělo v barvě inkoustu, černý uzávěr s klipem, klínový hrot 1-4 mm, minimálně 6 barev dle aktuální nabídky</t>
  </si>
  <si>
    <t>plast. ploché tělo v barvě inkoustu, černý uzávěr s klipem,  klínový hrot 1-4 mm, sada 4 barev</t>
  </si>
  <si>
    <t>Bloky, sešity, značkovací bločky</t>
  </si>
  <si>
    <t>Bloček poznámkový neonový, mix barev</t>
  </si>
  <si>
    <t>76 x 76 mm, samolepící, minimálně 4 barevné varianty</t>
  </si>
  <si>
    <t>38 x 50 mm, samolepící, minimálně 3 barevné varianty</t>
  </si>
  <si>
    <t>Bloček poznámkový žlutý</t>
  </si>
  <si>
    <t>76 x 76 mm, samolepící</t>
  </si>
  <si>
    <t>125 x 76 mm, samolepící</t>
  </si>
  <si>
    <t xml:space="preserve">Bloček poznámkový žlutý - Z </t>
  </si>
  <si>
    <t>Bloček značkovací</t>
  </si>
  <si>
    <t>25 x 76 mm , 3 barvy v balení ,v bločku 100 lístků</t>
  </si>
  <si>
    <t>15 x 50 mm , 5 barvy v balení, v bločku 100 lístků</t>
  </si>
  <si>
    <t xml:space="preserve">Bloček značkovací - Z </t>
  </si>
  <si>
    <t>25x 38 mm, 4 barvy v balení , v bločku 50 lístků</t>
  </si>
  <si>
    <t>Blok A4, linkovaný, čistý, čtverečkovaný</t>
  </si>
  <si>
    <t>boční spirála, 80 listů, děrování pro zakládání do pořadače</t>
  </si>
  <si>
    <t>horní spirála, 70 listů</t>
  </si>
  <si>
    <t>Blok A5, linkovaný, čistý, čtverečkovaný</t>
  </si>
  <si>
    <t>Blok kostka</t>
  </si>
  <si>
    <t>9x9x5cm nelepený</t>
  </si>
  <si>
    <t>Kniha záznamní A 4,  linkovaná, čistá, čtverečkovaná</t>
  </si>
  <si>
    <t xml:space="preserve">laminované desky, 100 listů </t>
  </si>
  <si>
    <t xml:space="preserve">laminované desky, 200 listů </t>
  </si>
  <si>
    <t>Kniha záznamní A 5,  linkovaná, čistá, čtverečkovaná</t>
  </si>
  <si>
    <t>Sešit A4 linkovaný, čistý, čtverečkovaný</t>
  </si>
  <si>
    <t>40 listů</t>
  </si>
  <si>
    <t>Sešit A5 linkovaný, čistý, čtverečkovaný</t>
  </si>
  <si>
    <t>Záložky šipky, mix barev</t>
  </si>
  <si>
    <t>Záznamník kroužkový A 4</t>
  </si>
  <si>
    <t>linkovaný</t>
  </si>
  <si>
    <t>Záznamník kroužkový A 4 - náhradní náplň</t>
  </si>
  <si>
    <t>linkovaný, balení 100 listů</t>
  </si>
  <si>
    <t>Záznamník kroužkový A 5</t>
  </si>
  <si>
    <t>Záznamník kroužkový A 5 - náhradní náplň</t>
  </si>
  <si>
    <t>Archivační potřeby</t>
  </si>
  <si>
    <t>Lepidlo disperzní, v tubě</t>
  </si>
  <si>
    <t>100 - 130 g</t>
  </si>
  <si>
    <t>Lepidlo kontaktní  univerzální na rúzné povrchy</t>
  </si>
  <si>
    <t>120 ml</t>
  </si>
  <si>
    <t>Lepidlo kontaktní pro extrémně namáhané spoje</t>
  </si>
  <si>
    <t>120ml</t>
  </si>
  <si>
    <t xml:space="preserve">20 g </t>
  </si>
  <si>
    <t>40 g</t>
  </si>
  <si>
    <t>Lepidlo vteřinové</t>
  </si>
  <si>
    <t>3 x 1g</t>
  </si>
  <si>
    <t xml:space="preserve">3 g </t>
  </si>
  <si>
    <t>Odvíječ lepící neviditelné pásky</t>
  </si>
  <si>
    <t>Roller lepicí s výměnnou náplní permanentní</t>
  </si>
  <si>
    <t>Délka stopy: 14,0 m; šíře stopy: 8,4 mm</t>
  </si>
  <si>
    <t>Roller lepicí s výměnnou náplní permanentní - náplň</t>
  </si>
  <si>
    <t>Páská lepící extra pevná, stříbrná</t>
  </si>
  <si>
    <t>50 mmx 10 m</t>
  </si>
  <si>
    <t>Páská lepící extra pevná, transparentní</t>
  </si>
  <si>
    <t>Páska lepící lemovací (krepová)</t>
  </si>
  <si>
    <t>25 mm x 50 m</t>
  </si>
  <si>
    <t>50 mm x 50 m</t>
  </si>
  <si>
    <t>Páska lepící transparentní s odvíječem ,recyklovatelná</t>
  </si>
  <si>
    <t>19 mm x 20 m, lepící páska z celulózy, 100 % recyklovatelné balení</t>
  </si>
  <si>
    <t>Páska lepící, "neviditelná"</t>
  </si>
  <si>
    <t>19 mm x 33 m</t>
  </si>
  <si>
    <t xml:space="preserve">Páska oboustranná lepící </t>
  </si>
  <si>
    <t>12 mm x 12 m</t>
  </si>
  <si>
    <t>25 mm x 12 m</t>
  </si>
  <si>
    <t>Páska oboustranná lepící , montážní</t>
  </si>
  <si>
    <t>19 mm x 1,5 m</t>
  </si>
  <si>
    <t>Páska samolepící hnědá</t>
  </si>
  <si>
    <t>50 mm x 66 m</t>
  </si>
  <si>
    <t>25 mm x 66 m</t>
  </si>
  <si>
    <t>Páska samolepící transparentní</t>
  </si>
  <si>
    <t>19 mm x 66 m</t>
  </si>
  <si>
    <t>50 mm x 66 m, vysoká pevnost, nehlučné odvíjení</t>
  </si>
  <si>
    <t>Ostatní</t>
  </si>
  <si>
    <t>Děrovačka s posuvným příložníkem</t>
  </si>
  <si>
    <t>min. na 30 listů</t>
  </si>
  <si>
    <t>Džbán skleněný</t>
  </si>
  <si>
    <t>1 L</t>
  </si>
  <si>
    <t>Fólie bublinková v rolích</t>
  </si>
  <si>
    <t>1 x 100 m , 6,5 KG</t>
  </si>
  <si>
    <t>Fólie průtažná černá</t>
  </si>
  <si>
    <t>fólie slouží k ručnímu balení zboží, šíře 50 cm, 23 mikronů, návin cca. 150 m</t>
  </si>
  <si>
    <t>Fólie průtažná čirá</t>
  </si>
  <si>
    <t>Hrníčky s podšálky</t>
  </si>
  <si>
    <t>Kalíšek na sponky, drátěný,kovový</t>
  </si>
  <si>
    <t>výška 3,5 cm průměr 6 cm, barva černá</t>
  </si>
  <si>
    <t>Kalíšek na tužky drátěný,kovový</t>
  </si>
  <si>
    <t>výška 10 cm průměr 7,5 cm, barva černá</t>
  </si>
  <si>
    <t>Kalkulačka kapesní</t>
  </si>
  <si>
    <t>8.místný displej, základní funkce, solární, rozměry: 6,0 x 1,0 x 9,7 cm, černá</t>
  </si>
  <si>
    <t>Kalkulačka stolní</t>
  </si>
  <si>
    <t>Kelímek papírový na kávu a čaj</t>
  </si>
  <si>
    <t>jednorázový, 0,2 l</t>
  </si>
  <si>
    <t>Kelímek plastový</t>
  </si>
  <si>
    <t>transparentní,  0,2 l</t>
  </si>
  <si>
    <t>bílé 0,3 l</t>
  </si>
  <si>
    <t>Klip kancelářský černý 15 mm</t>
  </si>
  <si>
    <t>kovový</t>
  </si>
  <si>
    <t>Klip kancelářský černý 19 mm</t>
  </si>
  <si>
    <t>Klip kancelářský černý 32 mm</t>
  </si>
  <si>
    <t>Klip kancelářský černý 41 mm</t>
  </si>
  <si>
    <t>Klip kancelářský černý 51 mm</t>
  </si>
  <si>
    <t xml:space="preserve">Kotouček do pokladen </t>
  </si>
  <si>
    <t>Krabička na lístky, drátěná, kovová</t>
  </si>
  <si>
    <t>výška 8 cm, šířka 9,5 cm ,hloubka 9,5 cm, barva černá</t>
  </si>
  <si>
    <t>Lžička kávová leštěný nerez</t>
  </si>
  <si>
    <t>délka 13 cm</t>
  </si>
  <si>
    <t>Magnety</t>
  </si>
  <si>
    <t>Motouz umělý , všechny barevné varianty z aktuální nabídky</t>
  </si>
  <si>
    <t>250 g vlákno cca 2 mm</t>
  </si>
  <si>
    <t>Navlhčovač prstů</t>
  </si>
  <si>
    <t>gelový přípravek pro snadné listování dokumenty</t>
  </si>
  <si>
    <t>Nůž nerezový</t>
  </si>
  <si>
    <t>sada 12 ks, délka 22 cm</t>
  </si>
  <si>
    <t>Nůž odlamovací 18 mm</t>
  </si>
  <si>
    <t>profesionální, pro časté použití, kovová konstrukce s gumovým úchopem</t>
  </si>
  <si>
    <t>Nůž odlamovací 18 mm - náhradní čepele</t>
  </si>
  <si>
    <t>Nůž odlamovací 9mm</t>
  </si>
  <si>
    <t>Nůžky malé, 13 - 14 cm</t>
  </si>
  <si>
    <t>se symetrickou/asymetrickou rukojetí</t>
  </si>
  <si>
    <t>Nůžky střední, 18 - 21 cm</t>
  </si>
  <si>
    <t>Nůžky velké, 25 cm</t>
  </si>
  <si>
    <t>Ořezávátko jednoduché</t>
  </si>
  <si>
    <t>s nádobkou na odřezky</t>
  </si>
  <si>
    <t xml:space="preserve">Otvírač na dopisy </t>
  </si>
  <si>
    <t>cca 23 cm, nerezová ocel, rukojeť -měký plast</t>
  </si>
  <si>
    <t>400 ml, aktivní čisticí pěna na plastové povrchy výpočetní a kancelářské techniky.</t>
  </si>
  <si>
    <t>balení 100 ks</t>
  </si>
  <si>
    <t>Pořadač na dopisy drátěný, kovový</t>
  </si>
  <si>
    <t>černá barva</t>
  </si>
  <si>
    <t>Pravítko 30 cm</t>
  </si>
  <si>
    <t>plastové, transparentní</t>
  </si>
  <si>
    <t>Pravítko 40 cm</t>
  </si>
  <si>
    <t>Pravítko 50 cm</t>
  </si>
  <si>
    <t>Pryž  vinylová</t>
  </si>
  <si>
    <t>pro grafitové čáry a inkousty 20 x 49x 11 mm</t>
  </si>
  <si>
    <t>Příbory sada 24 ks, nerez</t>
  </si>
  <si>
    <t>24dílná sada obsahuje 6 kusů vidliček, 6 kusů nožů, 6 kusů lžic a 6 kusů lžiček.</t>
  </si>
  <si>
    <t>Připínáček kovový, barevný</t>
  </si>
  <si>
    <t>Připínáček na korkové tabule barevné</t>
  </si>
  <si>
    <t>Připínáček na korkové tabule transparentní</t>
  </si>
  <si>
    <t>Rozešívač drátků</t>
  </si>
  <si>
    <t>Sešívačka</t>
  </si>
  <si>
    <t>malá, kapacita 10 listů, drátky No. 10</t>
  </si>
  <si>
    <t>Celokovová s gumovým dnem, ploché sešívání, kapacita 30 listů, drátky 24/6, 26/6</t>
  </si>
  <si>
    <t>technologie Easy Press, kapacita 40 listů, drátky 24/6, 24/8, 26/6, 26/8</t>
  </si>
  <si>
    <t>Sklenice na whisky</t>
  </si>
  <si>
    <t>310 ml, hranaté ledové dno</t>
  </si>
  <si>
    <t>Sklenice LONG Drink</t>
  </si>
  <si>
    <t>290 ml, hranaté ledové dno</t>
  </si>
  <si>
    <t>balení 500 ks</t>
  </si>
  <si>
    <t>Sponky kancelářské 28 mm</t>
  </si>
  <si>
    <t>Sponky kancelářské 33 mm</t>
  </si>
  <si>
    <t>Sponky kancelářské 50 mm</t>
  </si>
  <si>
    <t>Sponky kancelářské 78 mm</t>
  </si>
  <si>
    <t xml:space="preserve">Spony do sešívačky </t>
  </si>
  <si>
    <t>No. 10 (1000 ks/bal.)</t>
  </si>
  <si>
    <t>24/6 (1000 ks/bal.)</t>
  </si>
  <si>
    <t>24/8 (1000 ks/bal.)</t>
  </si>
  <si>
    <t>Sprej čistící na bílé tabule</t>
  </si>
  <si>
    <t>250 ml</t>
  </si>
  <si>
    <t>Stěrka na magnetické tabule</t>
  </si>
  <si>
    <t>Strojek korekční boční</t>
  </si>
  <si>
    <t>Délka pásky 8,5m</t>
  </si>
  <si>
    <t>Strojek korekční kolmý</t>
  </si>
  <si>
    <t>Tácek lepenkový bílý</t>
  </si>
  <si>
    <t>rozměry 20x 14 cm, balení 100 ks, jednorázové použití</t>
  </si>
  <si>
    <t>Vidlička nerezová</t>
  </si>
  <si>
    <t>sada 12 ks, délka 21 cm</t>
  </si>
  <si>
    <t>Visačky ke klíčům</t>
  </si>
  <si>
    <t>mix barvy, minimálně 5 barevných variant</t>
  </si>
  <si>
    <t>Vizitkář</t>
  </si>
  <si>
    <t>kapacita 200 vizitek, imitace kůže, černý</t>
  </si>
  <si>
    <t>Vizitkář - obaly na vyzitky náhradní</t>
  </si>
  <si>
    <t>na 8 vizitek</t>
  </si>
  <si>
    <t>Zásuvka stohovatelná, plastová , všechny barevné varianty z aktuální nabídky</t>
  </si>
  <si>
    <t>pro dokumenty A4, masivní plast, nosnost až 4 kg, (minimálně 5 barevných variant)</t>
  </si>
  <si>
    <t>Zásuvkový box, drátěný, kovový</t>
  </si>
  <si>
    <t>pro dokumenty A4,barva černá, tři oddíly</t>
  </si>
  <si>
    <t>pro dokumenty A4, barva stříbrná, tři oddíly</t>
  </si>
  <si>
    <t>Tabule magmetické, korkové, flipcharty</t>
  </si>
  <si>
    <t>Magnetická tabule lakovaná</t>
  </si>
  <si>
    <t>90x60cm, hliníkový rám</t>
  </si>
  <si>
    <t>120x90cm, hliníkový rám</t>
  </si>
  <si>
    <t>180x90cm, hliníkový rám</t>
  </si>
  <si>
    <t>180x120cm, hliníkový rám</t>
  </si>
  <si>
    <t>Flipchart s magnetickou tabulí</t>
  </si>
  <si>
    <t>76,0 x 110 cm, nastavitelná výška</t>
  </si>
  <si>
    <t>Flipchart s magnetickou tabulí, na kolečkách</t>
  </si>
  <si>
    <t>Nástěnka korková</t>
  </si>
  <si>
    <t>Tiskopisy</t>
  </si>
  <si>
    <t>Cestovní příkaz A5</t>
  </si>
  <si>
    <t>100 listů</t>
  </si>
  <si>
    <t>BLK</t>
  </si>
  <si>
    <t>Dovolenka A6 s děrováním bez propisu</t>
  </si>
  <si>
    <t>Kniha jízd firemního vozidla A5 bez propisu</t>
  </si>
  <si>
    <t>20 listů</t>
  </si>
  <si>
    <t>Kniha příchodů a odchodů A4 bez propisu</t>
  </si>
  <si>
    <t>32 listů</t>
  </si>
  <si>
    <t>Příjmový doklad číslovaný s propisem</t>
  </si>
  <si>
    <t>2x50 listů</t>
  </si>
  <si>
    <t>Příjmový doklad nečíslovaný s propisem</t>
  </si>
  <si>
    <t>Příkaz cestovní A5 bez propisu</t>
  </si>
  <si>
    <t>Výdejka-převodka A5 s propisem</t>
  </si>
  <si>
    <t>Záznam o provozu vozidla osobní dopravy A5 bez propisu</t>
  </si>
  <si>
    <t>Žádanka o přepravu osob a nákladu A6 bez propisu</t>
  </si>
  <si>
    <t>Cena kancelářské potřeby celkem bez DPH</t>
  </si>
  <si>
    <t>Hodnota zakázky celkem bez DPH</t>
  </si>
  <si>
    <t>Cena hygienické potřeby celkem bez DPH</t>
  </si>
  <si>
    <r>
      <t xml:space="preserve">pěnový, </t>
    </r>
    <r>
      <rPr>
        <b/>
        <sz val="11"/>
        <color theme="1"/>
        <rFont val="Calibri"/>
        <family val="2"/>
        <charset val="238"/>
        <scheme val="minor"/>
      </rPr>
      <t>300 ml</t>
    </r>
  </si>
  <si>
    <r>
      <t xml:space="preserve">dvouvrstvé, balení </t>
    </r>
    <r>
      <rPr>
        <b/>
        <sz val="11"/>
        <color theme="1"/>
        <rFont val="Calibri"/>
        <family val="2"/>
        <charset val="238"/>
        <scheme val="minor"/>
      </rPr>
      <t>100 ks v krabičce</t>
    </r>
  </si>
  <si>
    <r>
      <t>balení 1 kg</t>
    </r>
    <r>
      <rPr>
        <b/>
        <sz val="11"/>
        <color theme="1"/>
        <rFont val="Calibri"/>
        <family val="2"/>
        <charset val="238"/>
        <scheme val="minor"/>
      </rPr>
      <t xml:space="preserve"> </t>
    </r>
  </si>
  <si>
    <r>
      <rPr>
        <sz val="11"/>
        <color theme="1"/>
        <rFont val="Calibri"/>
        <family val="2"/>
        <charset val="238"/>
        <scheme val="minor"/>
      </rPr>
      <t>2 L</t>
    </r>
    <r>
      <rPr>
        <b/>
        <sz val="11"/>
        <color theme="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 pečuje a chrání prádlo, snižuje mačkavost, snižuje statický náboj</t>
    </r>
  </si>
  <si>
    <t>600 g, na vany,dřezy,sporáky, smaltované předměty</t>
  </si>
  <si>
    <t>Sprej 400 ml, aktivní pěna na plastové povrchy výpočetní a kancelářské techniky</t>
  </si>
  <si>
    <r>
      <t>5,6 kg</t>
    </r>
    <r>
      <rPr>
        <b/>
        <sz val="11"/>
        <color theme="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 kombinace aktivních látek, 5-15% aniontové aktivní látky, bělící činidlka na bázi kyslíku, &lt;5 % neiontové povrchově aktivní látky, mýdlo, polykarboxyláty, fosfonáty, zeolity</t>
    </r>
  </si>
  <si>
    <r>
      <t>ALL in One, balení 72 ks</t>
    </r>
    <r>
      <rPr>
        <b/>
        <sz val="11"/>
        <color theme="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 čistící účinek při nízké teplotě, rychlá rozpustnost</t>
    </r>
  </si>
  <si>
    <r>
      <t>koncentrovaný gel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450 ml</t>
    </r>
    <r>
      <rPr>
        <b/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theme="1"/>
        <rFont val="Calibri"/>
        <family val="2"/>
        <charset val="238"/>
        <scheme val="minor"/>
      </rPr>
      <t>efektivní mytí i ve studené vodě, active suds</t>
    </r>
  </si>
  <si>
    <t>koncentrovaný gel 900 ml, efektivní mytí i ve studené vodě, active suds</t>
  </si>
  <si>
    <t>balení 4 kg</t>
  </si>
  <si>
    <t>kávovary a rychlovarné konvice, krystalický, šáček 30 g</t>
  </si>
  <si>
    <r>
      <t>do kávovarů, tekutý, pro kapslové kávovary,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balení 2x 250 ml</t>
    </r>
  </si>
  <si>
    <t>Popisovač lakový, mix barev</t>
  </si>
  <si>
    <t>Rozměry: 132 x 60 x 19 mm</t>
  </si>
  <si>
    <t xml:space="preserve"> stopa 0,7 mm, tělo a uzávěr v barvě náplně, minmálně 4 barevné varianty</t>
  </si>
  <si>
    <t>náhradní náplň 0,7 mm, minimálně 4 barevné varianty</t>
  </si>
  <si>
    <t>Lepidlo - tyčinka malá</t>
  </si>
  <si>
    <t>Lepidlo - tyčinka velká</t>
  </si>
  <si>
    <t>Lepidlo - tyčinka malá EKO</t>
  </si>
  <si>
    <t>Lepidlo - tyčinka velká EKO</t>
  </si>
  <si>
    <t>20 g, 100 % recyklovatelná</t>
  </si>
  <si>
    <t>40 g, 100 % recyklovatelná</t>
  </si>
  <si>
    <t>1,8 L</t>
  </si>
  <si>
    <t>sada 6 kusů , bílé provedení, porcelán, objem 200 ml</t>
  </si>
  <si>
    <t>Hrníčky na čaj</t>
  </si>
  <si>
    <t>sada 6 kusů , bílé provedení, porcelán, objem 370ml</t>
  </si>
  <si>
    <t>Sponky kancelářské 28- 33 mm  barevný mix</t>
  </si>
  <si>
    <t>Psací potřeby</t>
  </si>
  <si>
    <r>
      <t xml:space="preserve">Obálky </t>
    </r>
    <r>
      <rPr>
        <b/>
        <i/>
        <sz val="11"/>
        <color theme="1"/>
        <rFont val="Arial"/>
        <family val="2"/>
        <charset val="238"/>
      </rPr>
      <t>samolepící</t>
    </r>
  </si>
  <si>
    <t>Lepidla a lepící pásky</t>
  </si>
  <si>
    <t xml:space="preserve">Archivační krabice </t>
  </si>
  <si>
    <t>33,0 x 26,0 x 11,0 cm, pevná hladká lepenka 1000g/m2,  hřbetní otvor pro snadné vytažení z police</t>
  </si>
  <si>
    <t>Box na spisy A4 polypropylénový,  všechny barvy dle aktuální nabídky</t>
  </si>
  <si>
    <t>hřbet 40 mm, s gumičkou, tlošťka materiálu 0,8 mm, mírně zrnitý povrch</t>
  </si>
  <si>
    <t>Box na spisy A4 prešpánový,  všechny barvy dle aktuální nabídky</t>
  </si>
  <si>
    <t>hřbet 40 mm, s gumičkou</t>
  </si>
  <si>
    <t>Desky A 4, mix barev</t>
  </si>
  <si>
    <t>Desky A4 , mix barev</t>
  </si>
  <si>
    <t>Desky A4 polypropylénové, mix barev</t>
  </si>
  <si>
    <t>3 chlopně s gumičkou, výběr z minimálně 5 barevných variant, musí obsahovat barvu modrou, červenou, zelenou, čirou</t>
  </si>
  <si>
    <t>ks</t>
  </si>
  <si>
    <t>Desky A4 prešpánové, mix barev</t>
  </si>
  <si>
    <t>3 chlopně s gumičkou, výběr z minimálně 5 barevných variant</t>
  </si>
  <si>
    <t>3 chlopně bez gumičky, výběr z minimálně 5 barevných variant</t>
  </si>
  <si>
    <t>Desky s tkanicí A 4</t>
  </si>
  <si>
    <t>silný karton 1320g/m2 , černé</t>
  </si>
  <si>
    <t>Fólie pro přední stranu vázaných dokumentů</t>
  </si>
  <si>
    <t>formát A4, 200 mikronů, lesklé</t>
  </si>
  <si>
    <t>Hřbet plastový pro kroužkovou vazbu 10 mm černý</t>
  </si>
  <si>
    <t>pro formát A4</t>
  </si>
  <si>
    <t>Hřbet plastový pro kroužkovou vazbu 12 mm černý</t>
  </si>
  <si>
    <t>Hřbet plastový pro kroužkovou vazbu 16 mm černý</t>
  </si>
  <si>
    <t>Hřbet plastový pro kroužkovou vazbu 19 mm černý</t>
  </si>
  <si>
    <t>Hřbet plastový pro kroužkovou vazbu 6 mm černý</t>
  </si>
  <si>
    <t>Hřbet plastový pro kroužkovou vazbu 8 mm černý</t>
  </si>
  <si>
    <t>Kapsy laminovací A4</t>
  </si>
  <si>
    <t>2x100 mm, čiré</t>
  </si>
  <si>
    <t>Kapsy laminovací A5</t>
  </si>
  <si>
    <t>2x75 mm, čiré</t>
  </si>
  <si>
    <t>Kartony pro zadní stranu vázaných dokumentů</t>
  </si>
  <si>
    <t>formát A4, 250g/m2, leštěné bílé</t>
  </si>
  <si>
    <t>Obal zakládací závěsný A4 "L"</t>
  </si>
  <si>
    <t>PP, 180 - 200 mikronů, čirý, "Glasklár",</t>
  </si>
  <si>
    <t>Obal zakládací závěsný A4 "L" mix barev</t>
  </si>
  <si>
    <t>PP, 180 - 200 mikronů, minimálně 5 barevných variant</t>
  </si>
  <si>
    <t>Obal zakládací závěsný A4 "U"</t>
  </si>
  <si>
    <t>PP, euroděrování, 50 mikronů, hladký</t>
  </si>
  <si>
    <t>PP, euroděrování, 100 mikronů, s rozšířenou kapacitou</t>
  </si>
  <si>
    <t>Pákový pořadač A4</t>
  </si>
  <si>
    <t>75 mm, papírový, mramor</t>
  </si>
  <si>
    <t>Pákový pořadač A4, mix barev</t>
  </si>
  <si>
    <t>50 mm, kvalitní desky s pevnou PP folií z vnitřní i vnější strany pořadače, ergonomický úchop páky mechaniky, minimální výběr z 8 barevných variant)</t>
  </si>
  <si>
    <t>75 mm, kvalitní desky s pevnou PP folií z vnitřní i vnější strany pořadače, ergonomický úchop páky mechaniky, minimální výběr z 8 barevných variant)</t>
  </si>
  <si>
    <t xml:space="preserve">Pákový pořadač A5 </t>
  </si>
  <si>
    <t>Pořadač A4 polypropylénový, mix barev</t>
  </si>
  <si>
    <t>hřbet 20 mm, 4 kroužky,tlošťka materiálu 0,8 mm, mírně zrnitý povrch, minimálně 4 barevné varianty</t>
  </si>
  <si>
    <t>Pořadač A4 prešpánový, mix barev</t>
  </si>
  <si>
    <t>4 kroužky, minimálně 4 barevné varianty</t>
  </si>
  <si>
    <t>Pořadač A4 prešpánový,mix barev</t>
  </si>
  <si>
    <t>2 kroužky, minimálně 4 barevné varianty</t>
  </si>
  <si>
    <t>Psací desky A4 s klipem, mix barev</t>
  </si>
  <si>
    <t>PVC, uzavíratelné, musí obsahovat barvu modrou, černou a zelenou</t>
  </si>
  <si>
    <t xml:space="preserve">Rejstřík abecední A 4 </t>
  </si>
  <si>
    <t>Rozlišovač A4 , barevný</t>
  </si>
  <si>
    <t>12 listů , europerforace, karton 220g/m2</t>
  </si>
  <si>
    <t>12 listů , europerforace, plast</t>
  </si>
  <si>
    <t>Rozřazovač mix barev</t>
  </si>
  <si>
    <t>10,5 x 24 cm, karton 190g/m2, balení 100 kusů</t>
  </si>
  <si>
    <t>Rozřazovač,  všechny barvy dle aktuální nabídky</t>
  </si>
  <si>
    <t>Rychlovazač A4 plastový s klipem,  všechny barvy dle aktuální nabídky</t>
  </si>
  <si>
    <t>30 listů, pro neděrované dokumenty, minimálně 5 barevných variant</t>
  </si>
  <si>
    <t>60 listů, pro neděrované dokumenty, minimálně 5 barevných variant</t>
  </si>
  <si>
    <t>Rychlovazač A4, mix barev</t>
  </si>
  <si>
    <t xml:space="preserve">PP, nezávěsný, přední strana transparentní, minimálně 5 barevných variant </t>
  </si>
  <si>
    <t>Rychlovazač A4,mix barev</t>
  </si>
  <si>
    <t>papírový, nezávěsný, minimálně 4 barevné varianty</t>
  </si>
  <si>
    <t>papírový, závěsný, minimálně 4 barevné varianty</t>
  </si>
  <si>
    <t>PP, závěsný, euroděrování, přední strana transparentní, minimálně 5 barevných variant</t>
  </si>
  <si>
    <t>Spisovka A4 s drukem, mix barev</t>
  </si>
  <si>
    <t>Spisovka A5 s drukem, mix barev</t>
  </si>
  <si>
    <t>Spisovka s drukem DL , mix barev</t>
  </si>
  <si>
    <t>Stojan na katalogy - časopisy A4, mix barev</t>
  </si>
  <si>
    <t>masivní plast, rozměry 7,5 x 26,0 x 25,7 cm,  minimálně 4 barevné varianty</t>
  </si>
  <si>
    <t xml:space="preserve">lesklý povrch barevný, minimálně 3 barevné varianty, jedna z variant čirá průhledná </t>
  </si>
  <si>
    <t xml:space="preserve">224x124 mm, lesklý povrch barevný, minimálně 3 barevné varianty, jedna z variant čirá průhledná </t>
  </si>
  <si>
    <t>Lepidlo - lepící guma ve formě polštářků</t>
  </si>
  <si>
    <t>50 g v balení</t>
  </si>
  <si>
    <t>Černý, pro pásky s max. šírkou 19 mm</t>
  </si>
  <si>
    <t xml:space="preserve"> otvíraní po kratší straně</t>
  </si>
  <si>
    <t>250x353 mm, textilní výztuž, samolepicí, 120g/m2,  otvíraní po kratší straně</t>
  </si>
  <si>
    <t>250x353 mm, samolepicí, 90g/m2, otvíraní po kratší straně</t>
  </si>
  <si>
    <t>176x250 mm, bílá, samolepicí, 80g/m2, otvíraní po kratší straně</t>
  </si>
  <si>
    <t>170x220 mm, textilní výztuž, samolepicí, 120g/m2, otvíraní po kratší straně</t>
  </si>
  <si>
    <t>170x220 mm, samolepicí, 90g/m2, otvíraní po kratší straně</t>
  </si>
  <si>
    <t>229x324 mm, bílá, samolepicí, 80g/m2, otvíraní po kratší straně</t>
  </si>
  <si>
    <t>vnitřní rozměr 145x215 mm, otvíraní po kratší straně</t>
  </si>
  <si>
    <t>vnitřní rozměr 175x265 mm, otvíraní po kratší straně</t>
  </si>
  <si>
    <t>vnitřní rozměr 215x265 mm, otvíraní po kratší straně</t>
  </si>
  <si>
    <t>vnitřní rozměr 235x340 mm, otvíraní po kratší straně</t>
  </si>
  <si>
    <t>vnitřní rozměr 265x360 mm, otvíraní po kratší straně</t>
  </si>
  <si>
    <t>vnitřní rozměr 295x445 mm, otvíraní po kratší straně</t>
  </si>
  <si>
    <t>vnitřní rozměr 345x470 mm, otvíraní po kratší straně</t>
  </si>
  <si>
    <t>324x229 mm, bílá, samolepicí, 80g/m2, otvíraní po delší straně</t>
  </si>
  <si>
    <t>229x162 mm, bílá, samolepicí, 80g/m2, otvíraní po delší straně</t>
  </si>
  <si>
    <t>114x162 mm, bílá, samolepicí, 80g/m2, otvíraní po delší straně</t>
  </si>
  <si>
    <t>220x110 mm, bílá, samolepicí, 80g/m2, otvíraní po delší straně</t>
  </si>
  <si>
    <t>250x350 mm, bílá, samolepicí, 100g/m2, otvíraní po kratší straně</t>
  </si>
  <si>
    <t>Popisovač na bílé tabule</t>
  </si>
  <si>
    <t>Popisovač na bílé tabule,mix barev</t>
  </si>
  <si>
    <t>Popisovač na flipchart</t>
  </si>
  <si>
    <t>Popisovač na flipchart, všechny barvy dle aktuální nabídky</t>
  </si>
  <si>
    <t xml:space="preserve"> náhradní náplň 0,7 mm, tělo a uzávěr v barvě náplně, minmálně 4 barevné varianty, k položce 72</t>
  </si>
  <si>
    <t>plastové samolepicí záložky ve tvaru šipky, minimálně 4. barvy, rozměr cca. 11,9 x 43,2 mm, 24 ks v bločku</t>
  </si>
  <si>
    <r>
      <t>papírové, bez chlopní, výběr z minimálně 4 barevných variant,</t>
    </r>
    <r>
      <rPr>
        <b/>
        <sz val="11"/>
        <color theme="1"/>
        <rFont val="Calibri"/>
        <family val="2"/>
        <charset val="238"/>
        <scheme val="minor"/>
      </rPr>
      <t xml:space="preserve"> musí </t>
    </r>
    <r>
      <rPr>
        <sz val="11"/>
        <color theme="1"/>
        <rFont val="Calibri"/>
        <family val="2"/>
        <charset val="238"/>
        <scheme val="minor"/>
      </rPr>
      <t>obsahovat barvu modrou, zelenou, žlutou</t>
    </r>
  </si>
  <si>
    <r>
      <t xml:space="preserve">papírové 240g, 3 chlopně, výběr z minimálně 4 barevných variant, </t>
    </r>
    <r>
      <rPr>
        <b/>
        <sz val="11"/>
        <color theme="1"/>
        <rFont val="Calibri"/>
        <family val="2"/>
        <charset val="238"/>
        <scheme val="minor"/>
      </rPr>
      <t>musí</t>
    </r>
    <r>
      <rPr>
        <sz val="11"/>
        <color theme="1"/>
        <rFont val="Calibri"/>
        <family val="2"/>
        <charset val="238"/>
        <scheme val="minor"/>
      </rPr>
      <t xml:space="preserve"> obsahovat barvu modrou, zelenou, žlutou</t>
    </r>
  </si>
  <si>
    <t>A - Z, kvalitní karton s vyztuženou perforací, česká abeceda</t>
  </si>
  <si>
    <t>12.místný, nakloněný displej, základní funkce, solární,  15 x 3 x 20 cm, černá</t>
  </si>
  <si>
    <r>
      <rPr>
        <b/>
        <sz val="11"/>
        <color theme="1"/>
        <rFont val="Calibri"/>
        <family val="2"/>
        <charset val="238"/>
        <scheme val="minor"/>
      </rPr>
      <t>šíře role 57 mm</t>
    </r>
    <r>
      <rPr>
        <sz val="11"/>
        <color theme="1"/>
        <rFont val="Calibri"/>
        <family val="2"/>
        <charset val="238"/>
        <scheme val="minor"/>
      </rPr>
      <t xml:space="preserve">, průměr dutinky 17 mm, </t>
    </r>
    <r>
      <rPr>
        <b/>
        <sz val="11"/>
        <color theme="1"/>
        <rFont val="Calibri"/>
        <family val="2"/>
        <charset val="238"/>
        <scheme val="minor"/>
      </rPr>
      <t xml:space="preserve"> průměr kotoučku 60 mm</t>
    </r>
  </si>
  <si>
    <t>průměr 30 mm,  balení 10 ks, mix barev</t>
  </si>
  <si>
    <t>Lžička jednorázová</t>
  </si>
  <si>
    <t>Vidlička jednorázová</t>
  </si>
  <si>
    <t>Nůž juednorázový</t>
  </si>
  <si>
    <r>
      <t xml:space="preserve">balení 500 ml s pumpičkou, </t>
    </r>
    <r>
      <rPr>
        <sz val="11"/>
        <rFont val="Calibri"/>
        <family val="2"/>
        <charset val="238"/>
        <scheme val="minor"/>
      </rPr>
      <t>koncentrovaní, antibaktiriální účinky</t>
    </r>
  </si>
  <si>
    <t>Náhradní k položce 69</t>
  </si>
  <si>
    <t>bílý plast (náhrda do položky 51)</t>
  </si>
  <si>
    <t>jednoduchý plastový, půlkulatý, objem 16 - 18 l, černý, nenášlapný, plný materiál</t>
  </si>
  <si>
    <t>sprej 300 ml, technologie odstraňování páchů, obnovuje svěžost</t>
  </si>
  <si>
    <t>náhradní náplň pro položku 33, balení 500 ml, s přísadou hyfratačního krému</t>
  </si>
  <si>
    <t>Kapesníčky, ubrousky</t>
  </si>
  <si>
    <t>recyklovaný papír</t>
  </si>
  <si>
    <t>č.pol.</t>
  </si>
  <si>
    <t>Není nutné předkládat vyplněnou tabulku v rámci žádosti o účast do DNS.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</si>
</sst>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charset val="238"/>
    </font>
    <font>
      <sz val="10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3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>
      <alignment horizontal="center"/>
    </xf>
    <xf numFmtId="0" fontId="0" fillId="0" borderId="0" xfId="0" applyProtection="1">
      <protection locked="0"/>
    </xf>
    <xf numFmtId="0" fontId="0" fillId="0" borderId="11" xfId="0" applyBorder="1" applyAlignment="1">
      <alignment horizontal="right" indent="1"/>
    </xf>
    <xf numFmtId="0" fontId="6" fillId="0" borderId="8" xfId="0" applyFont="1" applyBorder="1" applyAlignment="1">
      <alignment horizontal="right"/>
    </xf>
    <xf numFmtId="9" fontId="6" fillId="7" borderId="12" xfId="0" applyNumberFormat="1" applyFont="1" applyFill="1" applyBorder="1" applyAlignment="1" applyProtection="1">
      <alignment horizontal="right" indent="1"/>
      <protection locked="0"/>
    </xf>
    <xf numFmtId="164" fontId="6" fillId="0" borderId="12" xfId="0" applyNumberFormat="1" applyFont="1" applyBorder="1" applyAlignment="1">
      <alignment horizontal="right" indent="1"/>
    </xf>
    <xf numFmtId="0" fontId="0" fillId="0" borderId="13" xfId="0" applyBorder="1" applyAlignment="1">
      <alignment horizontal="right" indent="1"/>
    </xf>
    <xf numFmtId="0" fontId="6" fillId="0" borderId="14" xfId="0" applyFont="1" applyBorder="1" applyAlignment="1">
      <alignment horizontal="right"/>
    </xf>
    <xf numFmtId="164" fontId="6" fillId="0" borderId="15" xfId="0" applyNumberFormat="1" applyFont="1" applyBorder="1" applyAlignment="1">
      <alignment horizontal="right" indent="1"/>
    </xf>
    <xf numFmtId="0" fontId="2" fillId="7" borderId="0" xfId="0" applyFont="1" applyFill="1"/>
    <xf numFmtId="0" fontId="0" fillId="0" borderId="16" xfId="0" applyBorder="1" applyAlignment="1">
      <alignment horizontal="right" indent="1"/>
    </xf>
    <xf numFmtId="0" fontId="6" fillId="0" borderId="7" xfId="0" applyFont="1" applyBorder="1" applyAlignment="1">
      <alignment horizontal="right"/>
    </xf>
    <xf numFmtId="164" fontId="6" fillId="0" borderId="19" xfId="0" applyNumberFormat="1" applyFont="1" applyBorder="1" applyAlignment="1">
      <alignment horizontal="right" indent="1"/>
    </xf>
    <xf numFmtId="0" fontId="0" fillId="0" borderId="0" xfId="0" applyAlignment="1">
      <alignment vertical="center"/>
    </xf>
    <xf numFmtId="0" fontId="0" fillId="0" borderId="9" xfId="0" applyFill="1" applyBorder="1" applyAlignment="1">
      <alignment horizontal="left" vertical="center" wrapText="1"/>
    </xf>
    <xf numFmtId="164" fontId="0" fillId="7" borderId="7" xfId="0" applyNumberFormat="1" applyFill="1" applyBorder="1" applyAlignment="1" applyProtection="1">
      <alignment horizontal="right" vertical="center" wrapText="1"/>
      <protection locked="0"/>
    </xf>
    <xf numFmtId="164" fontId="2" fillId="0" borderId="26" xfId="0" applyNumberFormat="1" applyFont="1" applyBorder="1" applyAlignment="1">
      <alignment horizontal="right" vertical="center" wrapText="1"/>
    </xf>
    <xf numFmtId="49" fontId="0" fillId="7" borderId="10" xfId="0" applyNumberFormat="1" applyFill="1" applyBorder="1" applyAlignment="1" applyProtection="1">
      <alignment horizontal="right" vertical="center" wrapText="1"/>
      <protection locked="0"/>
    </xf>
    <xf numFmtId="49" fontId="0" fillId="7" borderId="29" xfId="0" applyNumberFormat="1" applyFill="1" applyBorder="1" applyAlignment="1" applyProtection="1">
      <alignment horizontal="right" vertical="center" wrapText="1"/>
      <protection locked="0"/>
    </xf>
    <xf numFmtId="0" fontId="2" fillId="6" borderId="18" xfId="0" applyFont="1" applyFill="1" applyBorder="1" applyAlignment="1">
      <alignment horizontal="left" vertical="center" wrapText="1"/>
    </xf>
    <xf numFmtId="0" fontId="3" fillId="6" borderId="18" xfId="0" applyFont="1" applyFill="1" applyBorder="1" applyAlignment="1">
      <alignment horizontal="left" vertical="center" wrapText="1"/>
    </xf>
    <xf numFmtId="0" fontId="4" fillId="6" borderId="18" xfId="0" applyFont="1" applyFill="1" applyBorder="1" applyAlignment="1">
      <alignment horizontal="left" vertical="center" wrapText="1"/>
    </xf>
    <xf numFmtId="0" fontId="0" fillId="6" borderId="18" xfId="0" applyFill="1" applyBorder="1" applyAlignment="1">
      <alignment horizontal="left" vertical="center" wrapText="1"/>
    </xf>
    <xf numFmtId="0" fontId="0" fillId="6" borderId="27" xfId="0" applyFill="1" applyBorder="1" applyAlignment="1" applyProtection="1">
      <alignment horizontal="left" vertical="center" wrapText="1"/>
      <protection locked="0"/>
    </xf>
    <xf numFmtId="0" fontId="0" fillId="6" borderId="28" xfId="0" applyFill="1" applyBorder="1" applyAlignment="1" applyProtection="1">
      <alignment horizontal="left" vertical="center" wrapText="1"/>
      <protection locked="0"/>
    </xf>
    <xf numFmtId="0" fontId="0" fillId="0" borderId="10" xfId="0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0" fillId="0" borderId="14" xfId="0" applyFill="1" applyBorder="1" applyAlignment="1">
      <alignment horizontal="left" vertical="center" wrapText="1"/>
    </xf>
    <xf numFmtId="0" fontId="4" fillId="6" borderId="18" xfId="0" applyFont="1" applyFill="1" applyBorder="1" applyAlignment="1">
      <alignment horizontal="right" vertical="center" wrapText="1"/>
    </xf>
    <xf numFmtId="0" fontId="0" fillId="6" borderId="18" xfId="0" applyFill="1" applyBorder="1" applyAlignment="1">
      <alignment horizontal="right" vertical="center" wrapText="1"/>
    </xf>
    <xf numFmtId="164" fontId="0" fillId="7" borderId="21" xfId="0" applyNumberFormat="1" applyFill="1" applyBorder="1" applyAlignment="1" applyProtection="1">
      <alignment horizontal="right" vertical="center" wrapText="1"/>
      <protection locked="0"/>
    </xf>
    <xf numFmtId="164" fontId="2" fillId="0" borderId="21" xfId="0" applyNumberFormat="1" applyFont="1" applyBorder="1" applyAlignment="1">
      <alignment horizontal="right" vertical="center" wrapText="1"/>
    </xf>
    <xf numFmtId="0" fontId="0" fillId="6" borderId="27" xfId="0" applyFill="1" applyBorder="1" applyAlignment="1" applyProtection="1">
      <alignment horizontal="right" vertical="center" wrapText="1"/>
      <protection locked="0"/>
    </xf>
    <xf numFmtId="0" fontId="0" fillId="6" borderId="28" xfId="0" applyFill="1" applyBorder="1" applyAlignment="1" applyProtection="1">
      <alignment horizontal="right" vertical="center" wrapText="1"/>
      <protection locked="0"/>
    </xf>
    <xf numFmtId="49" fontId="0" fillId="7" borderId="14" xfId="0" applyNumberFormat="1" applyFill="1" applyBorder="1" applyAlignment="1" applyProtection="1">
      <alignment horizontal="right" vertical="center" wrapText="1"/>
      <protection locked="0"/>
    </xf>
    <xf numFmtId="49" fontId="0" fillId="7" borderId="15" xfId="0" applyNumberFormat="1" applyFill="1" applyBorder="1" applyAlignment="1" applyProtection="1">
      <alignment horizontal="right" vertical="center" wrapText="1"/>
      <protection locked="0"/>
    </xf>
    <xf numFmtId="3" fontId="0" fillId="0" borderId="22" xfId="0" applyNumberFormat="1" applyBorder="1" applyAlignment="1">
      <alignment horizontal="right" vertical="center" wrapText="1"/>
    </xf>
    <xf numFmtId="3" fontId="0" fillId="0" borderId="8" xfId="0" applyNumberFormat="1" applyBorder="1" applyAlignment="1">
      <alignment horizontal="right" vertical="center" wrapText="1"/>
    </xf>
    <xf numFmtId="3" fontId="0" fillId="0" borderId="23" xfId="0" applyNumberFormat="1" applyBorder="1" applyAlignment="1">
      <alignment horizontal="right" vertical="center" wrapText="1"/>
    </xf>
    <xf numFmtId="3" fontId="3" fillId="6" borderId="18" xfId="0" applyNumberFormat="1" applyFont="1" applyFill="1" applyBorder="1" applyAlignment="1">
      <alignment horizontal="right" vertical="center" wrapText="1"/>
    </xf>
    <xf numFmtId="3" fontId="0" fillId="0" borderId="19" xfId="0" applyNumberFormat="1" applyBorder="1" applyAlignment="1">
      <alignment horizontal="right" vertical="center" wrapText="1"/>
    </xf>
    <xf numFmtId="3" fontId="0" fillId="0" borderId="10" xfId="0" applyNumberFormat="1" applyBorder="1" applyAlignment="1">
      <alignment horizontal="right" vertical="center" wrapText="1"/>
    </xf>
    <xf numFmtId="3" fontId="0" fillId="0" borderId="14" xfId="0" applyNumberFormat="1" applyBorder="1" applyAlignment="1">
      <alignment horizontal="right" vertical="center" wrapText="1"/>
    </xf>
    <xf numFmtId="3" fontId="0" fillId="0" borderId="10" xfId="0" applyNumberForma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3" fontId="0" fillId="0" borderId="14" xfId="0" applyNumberForma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5" fillId="6" borderId="18" xfId="0" applyFont="1" applyFill="1" applyBorder="1" applyAlignment="1">
      <alignment horizontal="left" vertical="center" wrapText="1"/>
    </xf>
    <xf numFmtId="164" fontId="6" fillId="0" borderId="30" xfId="0" applyNumberFormat="1" applyFont="1" applyBorder="1" applyAlignment="1">
      <alignment horizontal="right" indent="1"/>
    </xf>
    <xf numFmtId="164" fontId="7" fillId="8" borderId="8" xfId="0" applyNumberFormat="1" applyFont="1" applyFill="1" applyBorder="1" applyAlignment="1">
      <alignment vertical="center"/>
    </xf>
    <xf numFmtId="164" fontId="9" fillId="0" borderId="8" xfId="0" applyNumberFormat="1" applyFont="1" applyBorder="1" applyAlignment="1">
      <alignment vertical="center"/>
    </xf>
    <xf numFmtId="3" fontId="0" fillId="0" borderId="7" xfId="0" applyNumberFormat="1" applyBorder="1" applyAlignment="1">
      <alignment horizontal="right" vertical="center" wrapText="1"/>
    </xf>
    <xf numFmtId="164" fontId="0" fillId="7" borderId="31" xfId="0" applyNumberFormat="1" applyFill="1" applyBorder="1" applyAlignment="1" applyProtection="1">
      <alignment horizontal="right" vertical="center" wrapText="1"/>
      <protection locked="0"/>
    </xf>
    <xf numFmtId="0" fontId="9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2" fillId="0" borderId="32" xfId="0" applyFont="1" applyBorder="1" applyAlignment="1">
      <alignment horizontal="center"/>
    </xf>
    <xf numFmtId="0" fontId="12" fillId="0" borderId="32" xfId="0" applyFont="1" applyBorder="1" applyAlignment="1">
      <alignment horizontal="center" vertical="center"/>
    </xf>
    <xf numFmtId="0" fontId="5" fillId="6" borderId="1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3" fillId="5" borderId="2" xfId="0" applyFont="1" applyFill="1" applyBorder="1" applyAlignment="1" applyProtection="1">
      <alignment horizontal="center" vertical="center" wrapText="1"/>
      <protection locked="0"/>
    </xf>
    <xf numFmtId="0" fontId="0" fillId="5" borderId="5" xfId="0" applyFill="1" applyBorder="1" applyAlignment="1" applyProtection="1">
      <alignment horizontal="center" vertical="center" wrapText="1"/>
      <protection locked="0"/>
    </xf>
    <xf numFmtId="0" fontId="2" fillId="5" borderId="2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8" borderId="8" xfId="0" applyFont="1" applyFill="1" applyBorder="1" applyAlignment="1">
      <alignment vertical="center" wrapText="1"/>
    </xf>
    <xf numFmtId="0" fontId="2" fillId="5" borderId="3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13" fillId="0" borderId="8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8"/>
  <sheetViews>
    <sheetView zoomScale="90" zoomScaleNormal="90" workbookViewId="0">
      <pane xSplit="2" ySplit="7" topLeftCell="C8" activePane="bottomRight" state="frozen"/>
      <selection pane="topRight" activeCell="B1" sqref="B1"/>
      <selection pane="bottomLeft" activeCell="A8" sqref="A8"/>
      <selection pane="bottomRight" activeCell="E270" sqref="E270"/>
    </sheetView>
  </sheetViews>
  <sheetFormatPr defaultRowHeight="15.75" x14ac:dyDescent="0.25"/>
  <cols>
    <col min="1" max="1" width="9.140625" style="56"/>
    <col min="2" max="2" width="33.5703125" customWidth="1"/>
    <col min="3" max="3" width="44.42578125" customWidth="1"/>
    <col min="4" max="4" width="5.85546875" bestFit="1" customWidth="1"/>
    <col min="5" max="5" width="16.42578125" customWidth="1"/>
    <col min="6" max="6" width="13.7109375" customWidth="1"/>
    <col min="7" max="7" width="19.140625" customWidth="1"/>
    <col min="8" max="8" width="11.140625" customWidth="1"/>
    <col min="9" max="9" width="26.85546875" customWidth="1"/>
    <col min="10" max="10" width="40" customWidth="1"/>
    <col min="11" max="11" width="9" customWidth="1"/>
  </cols>
  <sheetData>
    <row r="1" spans="1:10" ht="6" customHeight="1" x14ac:dyDescent="0.25"/>
    <row r="2" spans="1:10" ht="26.25" customHeight="1" x14ac:dyDescent="0.25">
      <c r="E2" s="70" t="s">
        <v>418</v>
      </c>
      <c r="F2" s="70"/>
      <c r="G2" s="52">
        <f>$G273</f>
        <v>0</v>
      </c>
    </row>
    <row r="3" spans="1:10" ht="26.25" customHeight="1" x14ac:dyDescent="0.25">
      <c r="E3" s="70" t="s">
        <v>420</v>
      </c>
      <c r="F3" s="70"/>
      <c r="G3" s="52">
        <f>'Běžné hygienické potřeby'!$G84</f>
        <v>0</v>
      </c>
    </row>
    <row r="4" spans="1:10" ht="26.25" customHeight="1" x14ac:dyDescent="0.25">
      <c r="E4" s="71" t="s">
        <v>419</v>
      </c>
      <c r="F4" s="71"/>
      <c r="G4" s="51">
        <f>SUM(G2:G3)</f>
        <v>0</v>
      </c>
    </row>
    <row r="5" spans="1:10" ht="16.5" thickBot="1" x14ac:dyDescent="0.3"/>
    <row r="6" spans="1:10" thickTop="1" x14ac:dyDescent="0.25">
      <c r="A6" s="64" t="s">
        <v>572</v>
      </c>
      <c r="B6" s="64" t="s">
        <v>0</v>
      </c>
      <c r="C6" s="66" t="s">
        <v>1</v>
      </c>
      <c r="D6" s="68" t="s">
        <v>2</v>
      </c>
      <c r="E6" s="74" t="s">
        <v>124</v>
      </c>
      <c r="F6" s="76" t="s">
        <v>10</v>
      </c>
      <c r="G6" s="78" t="s">
        <v>11</v>
      </c>
      <c r="H6" s="61" t="s">
        <v>12</v>
      </c>
      <c r="I6" s="63" t="s">
        <v>125</v>
      </c>
      <c r="J6" s="72" t="s">
        <v>126</v>
      </c>
    </row>
    <row r="7" spans="1:10" ht="36.75" customHeight="1" thickBot="1" x14ac:dyDescent="0.3">
      <c r="A7" s="65"/>
      <c r="B7" s="65"/>
      <c r="C7" s="67"/>
      <c r="D7" s="69"/>
      <c r="E7" s="75"/>
      <c r="F7" s="77"/>
      <c r="G7" s="79"/>
      <c r="H7" s="62"/>
      <c r="I7" s="62"/>
      <c r="J7" s="73"/>
    </row>
    <row r="8" spans="1:10" ht="26.25" customHeight="1" thickTop="1" thickBot="1" x14ac:dyDescent="0.3">
      <c r="B8" s="48" t="s">
        <v>129</v>
      </c>
      <c r="C8" s="49"/>
      <c r="D8" s="20"/>
      <c r="E8" s="21"/>
      <c r="F8" s="22"/>
      <c r="G8" s="23"/>
      <c r="H8" s="24"/>
      <c r="I8" s="24"/>
      <c r="J8" s="25"/>
    </row>
    <row r="9" spans="1:10" ht="46.5" customHeight="1" thickTop="1" x14ac:dyDescent="0.25">
      <c r="A9" s="57">
        <v>1</v>
      </c>
      <c r="B9" s="15" t="s">
        <v>130</v>
      </c>
      <c r="C9" s="26" t="s">
        <v>131</v>
      </c>
      <c r="D9" s="45" t="s">
        <v>3</v>
      </c>
      <c r="E9" s="42">
        <v>15</v>
      </c>
      <c r="F9" s="16"/>
      <c r="G9" s="17">
        <f t="shared" ref="G9:G62" si="0">SUM(E9)*F9</f>
        <v>0</v>
      </c>
      <c r="H9" s="18"/>
      <c r="I9" s="18"/>
      <c r="J9" s="19"/>
    </row>
    <row r="10" spans="1:10" ht="46.5" customHeight="1" x14ac:dyDescent="0.25">
      <c r="A10" s="57">
        <v>2</v>
      </c>
      <c r="B10" s="15" t="s">
        <v>132</v>
      </c>
      <c r="C10" s="26" t="s">
        <v>133</v>
      </c>
      <c r="D10" s="45" t="s">
        <v>134</v>
      </c>
      <c r="E10" s="42">
        <v>25</v>
      </c>
      <c r="F10" s="16"/>
      <c r="G10" s="17">
        <f t="shared" si="0"/>
        <v>0</v>
      </c>
      <c r="H10" s="18"/>
      <c r="I10" s="18"/>
      <c r="J10" s="19"/>
    </row>
    <row r="11" spans="1:10" ht="46.5" customHeight="1" thickBot="1" x14ac:dyDescent="0.3">
      <c r="A11" s="57">
        <v>3</v>
      </c>
      <c r="B11" s="15" t="s">
        <v>132</v>
      </c>
      <c r="C11" s="26" t="s">
        <v>135</v>
      </c>
      <c r="D11" s="45" t="s">
        <v>134</v>
      </c>
      <c r="E11" s="42">
        <v>15</v>
      </c>
      <c r="F11" s="16"/>
      <c r="G11" s="17">
        <f t="shared" si="0"/>
        <v>0</v>
      </c>
      <c r="H11" s="18"/>
      <c r="I11" s="18"/>
      <c r="J11" s="19"/>
    </row>
    <row r="12" spans="1:10" ht="26.25" customHeight="1" thickTop="1" thickBot="1" x14ac:dyDescent="0.3">
      <c r="A12" s="57"/>
      <c r="B12" s="59" t="s">
        <v>136</v>
      </c>
      <c r="C12" s="60"/>
      <c r="D12" s="20"/>
      <c r="E12" s="21"/>
      <c r="F12" s="22"/>
      <c r="G12" s="23"/>
      <c r="H12" s="24"/>
      <c r="I12" s="24"/>
      <c r="J12" s="25"/>
    </row>
    <row r="13" spans="1:10" ht="46.5" customHeight="1" thickTop="1" x14ac:dyDescent="0.25">
      <c r="A13" s="57">
        <v>4</v>
      </c>
      <c r="B13" s="15" t="s">
        <v>137</v>
      </c>
      <c r="C13" s="26" t="s">
        <v>138</v>
      </c>
      <c r="D13" s="45" t="s">
        <v>3</v>
      </c>
      <c r="E13" s="42">
        <v>1.5</v>
      </c>
      <c r="F13" s="16"/>
      <c r="G13" s="17">
        <f t="shared" si="0"/>
        <v>0</v>
      </c>
      <c r="H13" s="18"/>
      <c r="I13" s="18"/>
      <c r="J13" s="19"/>
    </row>
    <row r="14" spans="1:10" ht="46.5" customHeight="1" x14ac:dyDescent="0.25">
      <c r="A14" s="57">
        <v>5</v>
      </c>
      <c r="B14" s="15" t="s">
        <v>139</v>
      </c>
      <c r="C14" s="26" t="s">
        <v>138</v>
      </c>
      <c r="D14" s="45" t="s">
        <v>3</v>
      </c>
      <c r="E14" s="42">
        <v>1.5</v>
      </c>
      <c r="F14" s="16"/>
      <c r="G14" s="17">
        <f t="shared" si="0"/>
        <v>0</v>
      </c>
      <c r="H14" s="18"/>
      <c r="I14" s="18"/>
      <c r="J14" s="19"/>
    </row>
    <row r="15" spans="1:10" ht="46.5" customHeight="1" x14ac:dyDescent="0.25">
      <c r="A15" s="57">
        <v>6</v>
      </c>
      <c r="B15" s="15" t="s">
        <v>140</v>
      </c>
      <c r="C15" s="26" t="s">
        <v>138</v>
      </c>
      <c r="D15" s="45" t="s">
        <v>3</v>
      </c>
      <c r="E15" s="42">
        <v>7.5</v>
      </c>
      <c r="F15" s="16"/>
      <c r="G15" s="17">
        <f t="shared" si="0"/>
        <v>0</v>
      </c>
      <c r="H15" s="18"/>
      <c r="I15" s="18"/>
      <c r="J15" s="19"/>
    </row>
    <row r="16" spans="1:10" ht="46.5" customHeight="1" x14ac:dyDescent="0.25">
      <c r="A16" s="57">
        <v>7</v>
      </c>
      <c r="B16" s="15" t="s">
        <v>141</v>
      </c>
      <c r="C16" s="26" t="s">
        <v>138</v>
      </c>
      <c r="D16" s="45" t="s">
        <v>3</v>
      </c>
      <c r="E16" s="42">
        <v>1.5</v>
      </c>
      <c r="F16" s="16"/>
      <c r="G16" s="17">
        <f t="shared" si="0"/>
        <v>0</v>
      </c>
      <c r="H16" s="18"/>
      <c r="I16" s="18"/>
      <c r="J16" s="19"/>
    </row>
    <row r="17" spans="1:10" ht="46.5" customHeight="1" x14ac:dyDescent="0.25">
      <c r="A17" s="57">
        <v>8</v>
      </c>
      <c r="B17" s="15" t="s">
        <v>142</v>
      </c>
      <c r="C17" s="26" t="s">
        <v>138</v>
      </c>
      <c r="D17" s="45" t="s">
        <v>3</v>
      </c>
      <c r="E17" s="42">
        <v>1.5</v>
      </c>
      <c r="F17" s="16"/>
      <c r="G17" s="17">
        <f t="shared" si="0"/>
        <v>0</v>
      </c>
      <c r="H17" s="18"/>
      <c r="I17" s="18"/>
      <c r="J17" s="19"/>
    </row>
    <row r="18" spans="1:10" ht="46.5" customHeight="1" x14ac:dyDescent="0.25">
      <c r="A18" s="57">
        <v>9</v>
      </c>
      <c r="B18" s="15" t="s">
        <v>143</v>
      </c>
      <c r="C18" s="26" t="s">
        <v>138</v>
      </c>
      <c r="D18" s="45" t="s">
        <v>3</v>
      </c>
      <c r="E18" s="42">
        <v>1.5</v>
      </c>
      <c r="F18" s="16"/>
      <c r="G18" s="17">
        <f t="shared" si="0"/>
        <v>0</v>
      </c>
      <c r="H18" s="18"/>
      <c r="I18" s="18"/>
      <c r="J18" s="19"/>
    </row>
    <row r="19" spans="1:10" ht="46.5" customHeight="1" x14ac:dyDescent="0.25">
      <c r="A19" s="57">
        <v>10</v>
      </c>
      <c r="B19" s="15" t="s">
        <v>144</v>
      </c>
      <c r="C19" s="26" t="s">
        <v>138</v>
      </c>
      <c r="D19" s="45" t="s">
        <v>3</v>
      </c>
      <c r="E19" s="42">
        <v>2.5</v>
      </c>
      <c r="F19" s="16"/>
      <c r="G19" s="17">
        <f t="shared" si="0"/>
        <v>0</v>
      </c>
      <c r="H19" s="18"/>
      <c r="I19" s="18"/>
      <c r="J19" s="19"/>
    </row>
    <row r="20" spans="1:10" ht="46.5" customHeight="1" x14ac:dyDescent="0.25">
      <c r="A20" s="57">
        <v>11</v>
      </c>
      <c r="B20" s="15" t="s">
        <v>145</v>
      </c>
      <c r="C20" s="26" t="s">
        <v>138</v>
      </c>
      <c r="D20" s="45" t="s">
        <v>3</v>
      </c>
      <c r="E20" s="42">
        <v>1.5</v>
      </c>
      <c r="F20" s="16"/>
      <c r="G20" s="17">
        <f t="shared" si="0"/>
        <v>0</v>
      </c>
      <c r="H20" s="18"/>
      <c r="I20" s="18"/>
      <c r="J20" s="19"/>
    </row>
    <row r="21" spans="1:10" ht="46.5" customHeight="1" x14ac:dyDescent="0.25">
      <c r="A21" s="57">
        <v>12</v>
      </c>
      <c r="B21" s="15" t="s">
        <v>146</v>
      </c>
      <c r="C21" s="26" t="s">
        <v>138</v>
      </c>
      <c r="D21" s="45" t="s">
        <v>3</v>
      </c>
      <c r="E21" s="42">
        <v>1.5</v>
      </c>
      <c r="F21" s="16"/>
      <c r="G21" s="17">
        <f t="shared" si="0"/>
        <v>0</v>
      </c>
      <c r="H21" s="18"/>
      <c r="I21" s="18"/>
      <c r="J21" s="19"/>
    </row>
    <row r="22" spans="1:10" ht="46.5" customHeight="1" x14ac:dyDescent="0.25">
      <c r="A22" s="57">
        <v>13</v>
      </c>
      <c r="B22" s="15" t="s">
        <v>147</v>
      </c>
      <c r="C22" s="26" t="s">
        <v>138</v>
      </c>
      <c r="D22" s="45" t="s">
        <v>3</v>
      </c>
      <c r="E22" s="42">
        <v>1.5</v>
      </c>
      <c r="F22" s="16"/>
      <c r="G22" s="17">
        <f t="shared" si="0"/>
        <v>0</v>
      </c>
      <c r="H22" s="18"/>
      <c r="I22" s="18"/>
      <c r="J22" s="19"/>
    </row>
    <row r="23" spans="1:10" ht="46.5" customHeight="1" thickBot="1" x14ac:dyDescent="0.3">
      <c r="A23" s="57">
        <v>14</v>
      </c>
      <c r="B23" s="15" t="s">
        <v>148</v>
      </c>
      <c r="C23" s="26" t="s">
        <v>138</v>
      </c>
      <c r="D23" s="45" t="s">
        <v>3</v>
      </c>
      <c r="E23" s="42">
        <v>2.5</v>
      </c>
      <c r="F23" s="16"/>
      <c r="G23" s="17">
        <f t="shared" si="0"/>
        <v>0</v>
      </c>
      <c r="H23" s="18"/>
      <c r="I23" s="18"/>
      <c r="J23" s="19"/>
    </row>
    <row r="24" spans="1:10" ht="26.25" customHeight="1" thickTop="1" thickBot="1" x14ac:dyDescent="0.3">
      <c r="A24" s="57"/>
      <c r="B24" s="59" t="s">
        <v>450</v>
      </c>
      <c r="C24" s="60"/>
      <c r="D24" s="20"/>
      <c r="E24" s="21">
        <v>0</v>
      </c>
      <c r="F24" s="22"/>
      <c r="G24" s="23"/>
      <c r="H24" s="24"/>
      <c r="I24" s="24"/>
      <c r="J24" s="25"/>
    </row>
    <row r="25" spans="1:10" ht="46.5" customHeight="1" thickTop="1" x14ac:dyDescent="0.25">
      <c r="A25" s="57">
        <v>15</v>
      </c>
      <c r="B25" s="15" t="s">
        <v>149</v>
      </c>
      <c r="C25" s="26" t="s">
        <v>548</v>
      </c>
      <c r="D25" s="45" t="s">
        <v>4</v>
      </c>
      <c r="E25" s="42">
        <v>1500</v>
      </c>
      <c r="F25" s="16"/>
      <c r="G25" s="17">
        <f t="shared" si="0"/>
        <v>0</v>
      </c>
      <c r="H25" s="18"/>
      <c r="I25" s="18"/>
      <c r="J25" s="19"/>
    </row>
    <row r="26" spans="1:10" ht="46.5" customHeight="1" x14ac:dyDescent="0.25">
      <c r="A26" s="57">
        <v>16</v>
      </c>
      <c r="B26" s="15" t="s">
        <v>150</v>
      </c>
      <c r="C26" s="26" t="s">
        <v>531</v>
      </c>
      <c r="D26" s="45" t="s">
        <v>4</v>
      </c>
      <c r="E26" s="42">
        <v>2000</v>
      </c>
      <c r="F26" s="16"/>
      <c r="G26" s="17">
        <f t="shared" si="0"/>
        <v>0</v>
      </c>
      <c r="H26" s="18"/>
      <c r="I26" s="18"/>
      <c r="J26" s="19"/>
    </row>
    <row r="27" spans="1:10" ht="46.5" customHeight="1" x14ac:dyDescent="0.25">
      <c r="A27" s="57">
        <v>17</v>
      </c>
      <c r="B27" s="15" t="s">
        <v>150</v>
      </c>
      <c r="C27" s="26" t="s">
        <v>532</v>
      </c>
      <c r="D27" s="45" t="s">
        <v>4</v>
      </c>
      <c r="E27" s="42">
        <v>250</v>
      </c>
      <c r="F27" s="16"/>
      <c r="G27" s="17">
        <f t="shared" si="0"/>
        <v>0</v>
      </c>
      <c r="H27" s="18"/>
      <c r="I27" s="18"/>
      <c r="J27" s="19"/>
    </row>
    <row r="28" spans="1:10" ht="46.5" customHeight="1" x14ac:dyDescent="0.25">
      <c r="A28" s="57">
        <v>18</v>
      </c>
      <c r="B28" s="15" t="s">
        <v>151</v>
      </c>
      <c r="C28" s="26" t="s">
        <v>533</v>
      </c>
      <c r="D28" s="45" t="s">
        <v>4</v>
      </c>
      <c r="E28" s="42">
        <v>750</v>
      </c>
      <c r="F28" s="16"/>
      <c r="G28" s="17">
        <f t="shared" si="0"/>
        <v>0</v>
      </c>
      <c r="H28" s="18"/>
      <c r="I28" s="18"/>
      <c r="J28" s="19"/>
    </row>
    <row r="29" spans="1:10" ht="46.5" customHeight="1" x14ac:dyDescent="0.25">
      <c r="A29" s="57">
        <v>19</v>
      </c>
      <c r="B29" s="15" t="s">
        <v>152</v>
      </c>
      <c r="C29" s="26" t="s">
        <v>534</v>
      </c>
      <c r="D29" s="45" t="s">
        <v>4</v>
      </c>
      <c r="E29" s="42">
        <v>1500</v>
      </c>
      <c r="F29" s="16"/>
      <c r="G29" s="17">
        <f t="shared" si="0"/>
        <v>0</v>
      </c>
      <c r="H29" s="18"/>
      <c r="I29" s="18"/>
      <c r="J29" s="19"/>
    </row>
    <row r="30" spans="1:10" ht="46.5" customHeight="1" x14ac:dyDescent="0.25">
      <c r="A30" s="57">
        <v>20</v>
      </c>
      <c r="B30" s="15" t="s">
        <v>152</v>
      </c>
      <c r="C30" s="26" t="s">
        <v>535</v>
      </c>
      <c r="D30" s="45" t="s">
        <v>4</v>
      </c>
      <c r="E30" s="42">
        <v>250</v>
      </c>
      <c r="F30" s="16"/>
      <c r="G30" s="17">
        <f t="shared" si="0"/>
        <v>0</v>
      </c>
      <c r="H30" s="18"/>
      <c r="I30" s="18"/>
      <c r="J30" s="19"/>
    </row>
    <row r="31" spans="1:10" ht="46.5" customHeight="1" x14ac:dyDescent="0.25">
      <c r="A31" s="57">
        <v>21</v>
      </c>
      <c r="B31" s="15" t="s">
        <v>153</v>
      </c>
      <c r="C31" s="26" t="s">
        <v>536</v>
      </c>
      <c r="D31" s="45" t="s">
        <v>4</v>
      </c>
      <c r="E31" s="42">
        <v>750</v>
      </c>
      <c r="F31" s="16"/>
      <c r="G31" s="17">
        <f t="shared" si="0"/>
        <v>0</v>
      </c>
      <c r="H31" s="18"/>
      <c r="I31" s="18"/>
      <c r="J31" s="19"/>
    </row>
    <row r="32" spans="1:10" ht="46.5" customHeight="1" x14ac:dyDescent="0.25">
      <c r="A32" s="57">
        <v>22</v>
      </c>
      <c r="B32" s="15" t="s">
        <v>154</v>
      </c>
      <c r="C32" s="26" t="s">
        <v>537</v>
      </c>
      <c r="D32" s="45" t="s">
        <v>4</v>
      </c>
      <c r="E32" s="42">
        <v>250</v>
      </c>
      <c r="F32" s="16"/>
      <c r="G32" s="17">
        <f t="shared" si="0"/>
        <v>0</v>
      </c>
      <c r="H32" s="18"/>
      <c r="I32" s="18"/>
      <c r="J32" s="19"/>
    </row>
    <row r="33" spans="1:10" ht="46.5" customHeight="1" x14ac:dyDescent="0.25">
      <c r="A33" s="57">
        <v>23</v>
      </c>
      <c r="B33" s="15" t="s">
        <v>155</v>
      </c>
      <c r="C33" s="26" t="s">
        <v>538</v>
      </c>
      <c r="D33" s="45" t="s">
        <v>4</v>
      </c>
      <c r="E33" s="42">
        <v>750</v>
      </c>
      <c r="F33" s="16"/>
      <c r="G33" s="17">
        <f t="shared" si="0"/>
        <v>0</v>
      </c>
      <c r="H33" s="18"/>
      <c r="I33" s="18"/>
      <c r="J33" s="19"/>
    </row>
    <row r="34" spans="1:10" ht="46.5" customHeight="1" x14ac:dyDescent="0.25">
      <c r="A34" s="57">
        <v>24</v>
      </c>
      <c r="B34" s="15" t="s">
        <v>156</v>
      </c>
      <c r="C34" s="26" t="s">
        <v>539</v>
      </c>
      <c r="D34" s="45" t="s">
        <v>4</v>
      </c>
      <c r="E34" s="42">
        <v>750</v>
      </c>
      <c r="F34" s="16"/>
      <c r="G34" s="17">
        <f t="shared" si="0"/>
        <v>0</v>
      </c>
      <c r="H34" s="18"/>
      <c r="I34" s="18"/>
      <c r="J34" s="19"/>
    </row>
    <row r="35" spans="1:10" ht="46.5" customHeight="1" x14ac:dyDescent="0.25">
      <c r="A35" s="57">
        <v>25</v>
      </c>
      <c r="B35" s="15" t="s">
        <v>157</v>
      </c>
      <c r="C35" s="26" t="s">
        <v>540</v>
      </c>
      <c r="D35" s="45" t="s">
        <v>4</v>
      </c>
      <c r="E35" s="42">
        <v>3500</v>
      </c>
      <c r="F35" s="16"/>
      <c r="G35" s="17">
        <f t="shared" si="0"/>
        <v>0</v>
      </c>
      <c r="H35" s="18"/>
      <c r="I35" s="18"/>
      <c r="J35" s="19"/>
    </row>
    <row r="36" spans="1:10" ht="46.5" customHeight="1" x14ac:dyDescent="0.25">
      <c r="A36" s="57">
        <v>26</v>
      </c>
      <c r="B36" s="15" t="s">
        <v>158</v>
      </c>
      <c r="C36" s="26" t="s">
        <v>541</v>
      </c>
      <c r="D36" s="45" t="s">
        <v>4</v>
      </c>
      <c r="E36" s="42">
        <v>350</v>
      </c>
      <c r="F36" s="16"/>
      <c r="G36" s="17">
        <f t="shared" si="0"/>
        <v>0</v>
      </c>
      <c r="H36" s="18"/>
      <c r="I36" s="18"/>
      <c r="J36" s="19"/>
    </row>
    <row r="37" spans="1:10" ht="46.5" customHeight="1" x14ac:dyDescent="0.25">
      <c r="A37" s="57">
        <v>27</v>
      </c>
      <c r="B37" s="15" t="s">
        <v>159</v>
      </c>
      <c r="C37" s="26" t="s">
        <v>542</v>
      </c>
      <c r="D37" s="45" t="s">
        <v>4</v>
      </c>
      <c r="E37" s="42">
        <v>250</v>
      </c>
      <c r="F37" s="16"/>
      <c r="G37" s="17">
        <f t="shared" si="0"/>
        <v>0</v>
      </c>
      <c r="H37" s="18"/>
      <c r="I37" s="18"/>
      <c r="J37" s="19"/>
    </row>
    <row r="38" spans="1:10" ht="46.5" customHeight="1" x14ac:dyDescent="0.25">
      <c r="A38" s="57">
        <v>28</v>
      </c>
      <c r="B38" s="15" t="s">
        <v>160</v>
      </c>
      <c r="C38" s="26" t="s">
        <v>543</v>
      </c>
      <c r="D38" s="45" t="s">
        <v>4</v>
      </c>
      <c r="E38" s="42">
        <v>150</v>
      </c>
      <c r="F38" s="16"/>
      <c r="G38" s="17">
        <f t="shared" si="0"/>
        <v>0</v>
      </c>
      <c r="H38" s="18"/>
      <c r="I38" s="18"/>
      <c r="J38" s="19"/>
    </row>
    <row r="39" spans="1:10" ht="46.5" customHeight="1" x14ac:dyDescent="0.25">
      <c r="A39" s="57">
        <v>29</v>
      </c>
      <c r="B39" s="15" t="s">
        <v>161</v>
      </c>
      <c r="C39" s="26" t="s">
        <v>530</v>
      </c>
      <c r="D39" s="45" t="s">
        <v>4</v>
      </c>
      <c r="E39" s="42">
        <v>1000</v>
      </c>
      <c r="F39" s="16"/>
      <c r="G39" s="17">
        <f t="shared" si="0"/>
        <v>0</v>
      </c>
      <c r="H39" s="18"/>
      <c r="I39" s="18"/>
      <c r="J39" s="19"/>
    </row>
    <row r="40" spans="1:10" ht="46.5" customHeight="1" x14ac:dyDescent="0.25">
      <c r="A40" s="57">
        <v>30</v>
      </c>
      <c r="B40" s="15" t="s">
        <v>162</v>
      </c>
      <c r="C40" s="26" t="s">
        <v>544</v>
      </c>
      <c r="D40" s="45" t="s">
        <v>4</v>
      </c>
      <c r="E40" s="42">
        <v>350</v>
      </c>
      <c r="F40" s="16"/>
      <c r="G40" s="17">
        <f t="shared" si="0"/>
        <v>0</v>
      </c>
      <c r="H40" s="18"/>
      <c r="I40" s="18"/>
      <c r="J40" s="19"/>
    </row>
    <row r="41" spans="1:10" ht="46.5" customHeight="1" x14ac:dyDescent="0.25">
      <c r="A41" s="57">
        <v>31</v>
      </c>
      <c r="B41" s="15" t="s">
        <v>163</v>
      </c>
      <c r="C41" s="26" t="s">
        <v>545</v>
      </c>
      <c r="D41" s="45" t="s">
        <v>4</v>
      </c>
      <c r="E41" s="42">
        <v>1250</v>
      </c>
      <c r="F41" s="16"/>
      <c r="G41" s="17">
        <f t="shared" si="0"/>
        <v>0</v>
      </c>
      <c r="H41" s="18"/>
      <c r="I41" s="18"/>
      <c r="J41" s="19"/>
    </row>
    <row r="42" spans="1:10" ht="46.5" customHeight="1" x14ac:dyDescent="0.25">
      <c r="A42" s="57">
        <v>32</v>
      </c>
      <c r="B42" s="15" t="s">
        <v>164</v>
      </c>
      <c r="C42" s="26" t="s">
        <v>546</v>
      </c>
      <c r="D42" s="45" t="s">
        <v>4</v>
      </c>
      <c r="E42" s="42">
        <v>500</v>
      </c>
      <c r="F42" s="16"/>
      <c r="G42" s="17">
        <f t="shared" si="0"/>
        <v>0</v>
      </c>
      <c r="H42" s="18"/>
      <c r="I42" s="18"/>
      <c r="J42" s="19"/>
    </row>
    <row r="43" spans="1:10" ht="46.5" customHeight="1" x14ac:dyDescent="0.25">
      <c r="A43" s="57">
        <v>33</v>
      </c>
      <c r="B43" s="15" t="s">
        <v>165</v>
      </c>
      <c r="C43" s="26" t="s">
        <v>547</v>
      </c>
      <c r="D43" s="45" t="s">
        <v>4</v>
      </c>
      <c r="E43" s="42">
        <v>2000</v>
      </c>
      <c r="F43" s="16"/>
      <c r="G43" s="17">
        <f t="shared" si="0"/>
        <v>0</v>
      </c>
      <c r="H43" s="18"/>
      <c r="I43" s="18"/>
      <c r="J43" s="19"/>
    </row>
    <row r="44" spans="1:10" ht="46.5" customHeight="1" x14ac:dyDescent="0.25">
      <c r="A44" s="57">
        <v>34</v>
      </c>
      <c r="B44" s="15" t="s">
        <v>166</v>
      </c>
      <c r="C44" s="26" t="s">
        <v>547</v>
      </c>
      <c r="D44" s="45" t="s">
        <v>4</v>
      </c>
      <c r="E44" s="42">
        <v>2000</v>
      </c>
      <c r="F44" s="16"/>
      <c r="G44" s="17">
        <f t="shared" si="0"/>
        <v>0</v>
      </c>
      <c r="H44" s="18"/>
      <c r="I44" s="18"/>
      <c r="J44" s="19"/>
    </row>
    <row r="45" spans="1:10" ht="46.5" customHeight="1" x14ac:dyDescent="0.25">
      <c r="A45" s="57">
        <v>35</v>
      </c>
      <c r="B45" s="15" t="s">
        <v>167</v>
      </c>
      <c r="C45" s="26" t="s">
        <v>168</v>
      </c>
      <c r="D45" s="45" t="s">
        <v>4</v>
      </c>
      <c r="E45" s="42">
        <v>250</v>
      </c>
      <c r="F45" s="16"/>
      <c r="G45" s="17">
        <f t="shared" si="0"/>
        <v>0</v>
      </c>
      <c r="H45" s="18"/>
      <c r="I45" s="18"/>
      <c r="J45" s="19"/>
    </row>
    <row r="46" spans="1:10" ht="46.5" customHeight="1" thickBot="1" x14ac:dyDescent="0.3">
      <c r="A46" s="57">
        <v>36</v>
      </c>
      <c r="B46" s="15" t="s">
        <v>169</v>
      </c>
      <c r="C46" s="26" t="s">
        <v>168</v>
      </c>
      <c r="D46" s="45" t="s">
        <v>4</v>
      </c>
      <c r="E46" s="42">
        <v>250</v>
      </c>
      <c r="F46" s="16"/>
      <c r="G46" s="17">
        <f t="shared" si="0"/>
        <v>0</v>
      </c>
      <c r="H46" s="18"/>
      <c r="I46" s="18"/>
      <c r="J46" s="19"/>
    </row>
    <row r="47" spans="1:10" ht="26.25" customHeight="1" thickTop="1" thickBot="1" x14ac:dyDescent="0.3">
      <c r="A47" s="57"/>
      <c r="B47" s="59" t="s">
        <v>449</v>
      </c>
      <c r="C47" s="60"/>
      <c r="D47" s="20"/>
      <c r="E47" s="21">
        <v>0</v>
      </c>
      <c r="F47" s="22"/>
      <c r="G47" s="23"/>
      <c r="H47" s="24"/>
      <c r="I47" s="24"/>
      <c r="J47" s="25"/>
    </row>
    <row r="48" spans="1:10" ht="46.5" customHeight="1" thickTop="1" x14ac:dyDescent="0.25">
      <c r="A48" s="57">
        <v>37</v>
      </c>
      <c r="B48" s="15" t="s">
        <v>170</v>
      </c>
      <c r="C48" s="26" t="s">
        <v>171</v>
      </c>
      <c r="D48" s="45" t="s">
        <v>4</v>
      </c>
      <c r="E48" s="42">
        <v>25</v>
      </c>
      <c r="F48" s="16"/>
      <c r="G48" s="17">
        <f t="shared" si="0"/>
        <v>0</v>
      </c>
      <c r="H48" s="18"/>
      <c r="I48" s="18"/>
      <c r="J48" s="19"/>
    </row>
    <row r="49" spans="1:10" ht="46.5" customHeight="1" x14ac:dyDescent="0.25">
      <c r="A49" s="57">
        <v>38</v>
      </c>
      <c r="B49" s="15" t="s">
        <v>172</v>
      </c>
      <c r="C49" s="26" t="s">
        <v>173</v>
      </c>
      <c r="D49" s="45" t="s">
        <v>4</v>
      </c>
      <c r="E49" s="42">
        <v>70</v>
      </c>
      <c r="F49" s="16"/>
      <c r="G49" s="17">
        <f t="shared" si="0"/>
        <v>0</v>
      </c>
      <c r="H49" s="18"/>
      <c r="I49" s="18"/>
      <c r="J49" s="19"/>
    </row>
    <row r="50" spans="1:10" ht="46.5" customHeight="1" x14ac:dyDescent="0.25">
      <c r="A50" s="57">
        <v>39</v>
      </c>
      <c r="B50" s="15" t="s">
        <v>174</v>
      </c>
      <c r="C50" s="26" t="s">
        <v>175</v>
      </c>
      <c r="D50" s="45" t="s">
        <v>4</v>
      </c>
      <c r="E50" s="42">
        <v>10</v>
      </c>
      <c r="F50" s="16"/>
      <c r="G50" s="17">
        <f t="shared" si="0"/>
        <v>0</v>
      </c>
      <c r="H50" s="18"/>
      <c r="I50" s="18"/>
      <c r="J50" s="19"/>
    </row>
    <row r="51" spans="1:10" ht="46.5" customHeight="1" x14ac:dyDescent="0.25">
      <c r="A51" s="57">
        <v>40</v>
      </c>
      <c r="B51" s="15" t="s">
        <v>176</v>
      </c>
      <c r="C51" s="26" t="s">
        <v>177</v>
      </c>
      <c r="D51" s="45" t="s">
        <v>178</v>
      </c>
      <c r="E51" s="42">
        <v>1000</v>
      </c>
      <c r="F51" s="16"/>
      <c r="G51" s="17">
        <f t="shared" si="0"/>
        <v>0</v>
      </c>
      <c r="H51" s="18"/>
      <c r="I51" s="18"/>
      <c r="J51" s="19"/>
    </row>
    <row r="52" spans="1:10" ht="46.5" customHeight="1" x14ac:dyDescent="0.25">
      <c r="A52" s="57">
        <v>41</v>
      </c>
      <c r="B52" s="15" t="s">
        <v>176</v>
      </c>
      <c r="C52" s="26" t="s">
        <v>179</v>
      </c>
      <c r="D52" s="45" t="s">
        <v>4</v>
      </c>
      <c r="E52" s="42">
        <v>400</v>
      </c>
      <c r="F52" s="16"/>
      <c r="G52" s="17">
        <f t="shared" si="0"/>
        <v>0</v>
      </c>
      <c r="H52" s="18"/>
      <c r="I52" s="18"/>
      <c r="J52" s="19"/>
    </row>
    <row r="53" spans="1:10" ht="46.5" customHeight="1" x14ac:dyDescent="0.25">
      <c r="A53" s="57">
        <v>42</v>
      </c>
      <c r="B53" s="15" t="s">
        <v>176</v>
      </c>
      <c r="C53" s="26" t="s">
        <v>180</v>
      </c>
      <c r="D53" s="45" t="s">
        <v>4</v>
      </c>
      <c r="E53" s="42">
        <v>850</v>
      </c>
      <c r="F53" s="16"/>
      <c r="G53" s="17">
        <f t="shared" si="0"/>
        <v>0</v>
      </c>
      <c r="H53" s="18"/>
      <c r="I53" s="18"/>
      <c r="J53" s="19"/>
    </row>
    <row r="54" spans="1:10" ht="46.5" customHeight="1" x14ac:dyDescent="0.25">
      <c r="A54" s="57">
        <v>43</v>
      </c>
      <c r="B54" s="15" t="s">
        <v>181</v>
      </c>
      <c r="C54" s="26" t="s">
        <v>182</v>
      </c>
      <c r="D54" s="45" t="s">
        <v>4</v>
      </c>
      <c r="E54" s="42">
        <v>100</v>
      </c>
      <c r="F54" s="16"/>
      <c r="G54" s="17">
        <f t="shared" si="0"/>
        <v>0</v>
      </c>
      <c r="H54" s="18"/>
      <c r="I54" s="18"/>
      <c r="J54" s="19"/>
    </row>
    <row r="55" spans="1:10" ht="46.5" customHeight="1" x14ac:dyDescent="0.25">
      <c r="A55" s="57">
        <v>44</v>
      </c>
      <c r="B55" s="15" t="s">
        <v>183</v>
      </c>
      <c r="C55" s="26" t="s">
        <v>184</v>
      </c>
      <c r="D55" s="45" t="s">
        <v>4</v>
      </c>
      <c r="E55" s="42">
        <v>10</v>
      </c>
      <c r="F55" s="16"/>
      <c r="G55" s="17">
        <f t="shared" si="0"/>
        <v>0</v>
      </c>
      <c r="H55" s="18"/>
      <c r="I55" s="18"/>
      <c r="J55" s="19"/>
    </row>
    <row r="56" spans="1:10" ht="46.5" customHeight="1" x14ac:dyDescent="0.25">
      <c r="A56" s="57">
        <v>45</v>
      </c>
      <c r="B56" s="15" t="s">
        <v>185</v>
      </c>
      <c r="C56" s="26" t="s">
        <v>186</v>
      </c>
      <c r="D56" s="45" t="s">
        <v>4</v>
      </c>
      <c r="E56" s="42">
        <v>35</v>
      </c>
      <c r="F56" s="16"/>
      <c r="G56" s="17">
        <f t="shared" si="0"/>
        <v>0</v>
      </c>
      <c r="H56" s="18"/>
      <c r="I56" s="18"/>
      <c r="J56" s="19"/>
    </row>
    <row r="57" spans="1:10" ht="46.5" customHeight="1" x14ac:dyDescent="0.25">
      <c r="A57" s="57">
        <v>46</v>
      </c>
      <c r="B57" s="15" t="s">
        <v>183</v>
      </c>
      <c r="C57" s="26" t="s">
        <v>187</v>
      </c>
      <c r="D57" s="45" t="s">
        <v>4</v>
      </c>
      <c r="E57" s="42">
        <v>10</v>
      </c>
      <c r="F57" s="16"/>
      <c r="G57" s="17">
        <f t="shared" si="0"/>
        <v>0</v>
      </c>
      <c r="H57" s="18"/>
      <c r="I57" s="18"/>
      <c r="J57" s="19"/>
    </row>
    <row r="58" spans="1:10" ht="46.5" customHeight="1" x14ac:dyDescent="0.25">
      <c r="A58" s="57">
        <v>47</v>
      </c>
      <c r="B58" s="15" t="s">
        <v>185</v>
      </c>
      <c r="C58" s="26" t="s">
        <v>188</v>
      </c>
      <c r="D58" s="45" t="s">
        <v>4</v>
      </c>
      <c r="E58" s="42">
        <v>20</v>
      </c>
      <c r="F58" s="16"/>
      <c r="G58" s="17">
        <f t="shared" si="0"/>
        <v>0</v>
      </c>
      <c r="H58" s="18"/>
      <c r="I58" s="18"/>
      <c r="J58" s="19"/>
    </row>
    <row r="59" spans="1:10" ht="46.5" customHeight="1" x14ac:dyDescent="0.25">
      <c r="A59" s="57">
        <v>48</v>
      </c>
      <c r="B59" s="15" t="s">
        <v>434</v>
      </c>
      <c r="C59" s="26" t="s">
        <v>189</v>
      </c>
      <c r="D59" s="45" t="s">
        <v>4</v>
      </c>
      <c r="E59" s="42">
        <v>20</v>
      </c>
      <c r="F59" s="16"/>
      <c r="G59" s="17">
        <f t="shared" si="0"/>
        <v>0</v>
      </c>
      <c r="H59" s="18"/>
      <c r="I59" s="18"/>
      <c r="J59" s="19"/>
    </row>
    <row r="60" spans="1:10" ht="46.5" customHeight="1" x14ac:dyDescent="0.25">
      <c r="A60" s="57">
        <v>49</v>
      </c>
      <c r="B60" s="15" t="s">
        <v>549</v>
      </c>
      <c r="C60" s="26" t="s">
        <v>190</v>
      </c>
      <c r="D60" s="45" t="s">
        <v>191</v>
      </c>
      <c r="E60" s="42">
        <v>15</v>
      </c>
      <c r="F60" s="16"/>
      <c r="G60" s="17">
        <f t="shared" si="0"/>
        <v>0</v>
      </c>
      <c r="H60" s="18"/>
      <c r="I60" s="18"/>
      <c r="J60" s="19"/>
    </row>
    <row r="61" spans="1:10" ht="46.5" customHeight="1" x14ac:dyDescent="0.25">
      <c r="A61" s="57">
        <v>50</v>
      </c>
      <c r="B61" s="15" t="s">
        <v>550</v>
      </c>
      <c r="C61" s="26" t="s">
        <v>192</v>
      </c>
      <c r="D61" s="45" t="s">
        <v>4</v>
      </c>
      <c r="E61" s="42">
        <v>20</v>
      </c>
      <c r="F61" s="16"/>
      <c r="G61" s="17">
        <f t="shared" si="0"/>
        <v>0</v>
      </c>
      <c r="H61" s="18"/>
      <c r="I61" s="18"/>
      <c r="J61" s="19"/>
    </row>
    <row r="62" spans="1:10" ht="46.5" customHeight="1" x14ac:dyDescent="0.25">
      <c r="A62" s="57">
        <v>51</v>
      </c>
      <c r="B62" s="15" t="s">
        <v>551</v>
      </c>
      <c r="C62" s="26" t="s">
        <v>193</v>
      </c>
      <c r="D62" s="45" t="s">
        <v>191</v>
      </c>
      <c r="E62" s="42">
        <v>20</v>
      </c>
      <c r="F62" s="16"/>
      <c r="G62" s="17">
        <f t="shared" si="0"/>
        <v>0</v>
      </c>
      <c r="H62" s="18"/>
      <c r="I62" s="18"/>
      <c r="J62" s="19"/>
    </row>
    <row r="63" spans="1:10" ht="46.5" customHeight="1" x14ac:dyDescent="0.25">
      <c r="A63" s="57">
        <v>52</v>
      </c>
      <c r="B63" s="15" t="s">
        <v>552</v>
      </c>
      <c r="C63" s="26" t="s">
        <v>192</v>
      </c>
      <c r="D63" s="45" t="s">
        <v>4</v>
      </c>
      <c r="E63" s="42">
        <v>10</v>
      </c>
      <c r="F63" s="16"/>
      <c r="G63" s="17">
        <f t="shared" ref="G63:G174" si="1">SUM(E63)*F63</f>
        <v>0</v>
      </c>
      <c r="H63" s="18"/>
      <c r="I63" s="18"/>
      <c r="J63" s="19"/>
    </row>
    <row r="64" spans="1:10" ht="46.5" customHeight="1" x14ac:dyDescent="0.25">
      <c r="A64" s="57">
        <v>53</v>
      </c>
      <c r="B64" s="15" t="s">
        <v>194</v>
      </c>
      <c r="C64" s="26" t="s">
        <v>195</v>
      </c>
      <c r="D64" s="45" t="s">
        <v>191</v>
      </c>
      <c r="E64" s="42">
        <v>20</v>
      </c>
      <c r="F64" s="16"/>
      <c r="G64" s="17">
        <f t="shared" si="1"/>
        <v>0</v>
      </c>
      <c r="H64" s="18"/>
      <c r="I64" s="18"/>
      <c r="J64" s="19"/>
    </row>
    <row r="65" spans="1:10" ht="46.5" customHeight="1" x14ac:dyDescent="0.25">
      <c r="A65" s="57">
        <v>54</v>
      </c>
      <c r="B65" s="15" t="s">
        <v>194</v>
      </c>
      <c r="C65" s="26" t="s">
        <v>196</v>
      </c>
      <c r="D65" s="45" t="s">
        <v>191</v>
      </c>
      <c r="E65" s="42">
        <v>150</v>
      </c>
      <c r="F65" s="16"/>
      <c r="G65" s="17">
        <f t="shared" si="1"/>
        <v>0</v>
      </c>
      <c r="H65" s="18"/>
      <c r="I65" s="18"/>
      <c r="J65" s="19"/>
    </row>
    <row r="66" spans="1:10" ht="46.5" customHeight="1" x14ac:dyDescent="0.25">
      <c r="A66" s="57">
        <v>55</v>
      </c>
      <c r="B66" s="15" t="s">
        <v>197</v>
      </c>
      <c r="C66" s="26" t="s">
        <v>198</v>
      </c>
      <c r="D66" s="45" t="s">
        <v>4</v>
      </c>
      <c r="E66" s="42">
        <v>100</v>
      </c>
      <c r="F66" s="16"/>
      <c r="G66" s="17">
        <f t="shared" si="1"/>
        <v>0</v>
      </c>
      <c r="H66" s="18"/>
      <c r="I66" s="18"/>
      <c r="J66" s="19"/>
    </row>
    <row r="67" spans="1:10" ht="46.5" customHeight="1" x14ac:dyDescent="0.25">
      <c r="A67" s="57">
        <v>56</v>
      </c>
      <c r="B67" s="15" t="s">
        <v>199</v>
      </c>
      <c r="C67" s="26" t="s">
        <v>200</v>
      </c>
      <c r="D67" s="45" t="s">
        <v>4</v>
      </c>
      <c r="E67" s="42">
        <v>750</v>
      </c>
      <c r="F67" s="16"/>
      <c r="G67" s="17">
        <f t="shared" si="1"/>
        <v>0</v>
      </c>
      <c r="H67" s="18"/>
      <c r="I67" s="18"/>
      <c r="J67" s="19"/>
    </row>
    <row r="68" spans="1:10" ht="46.5" customHeight="1" x14ac:dyDescent="0.25">
      <c r="A68" s="57">
        <v>57</v>
      </c>
      <c r="B68" s="15" t="s">
        <v>201</v>
      </c>
      <c r="C68" s="26" t="s">
        <v>437</v>
      </c>
      <c r="D68" s="45" t="s">
        <v>4</v>
      </c>
      <c r="E68" s="39">
        <v>1750</v>
      </c>
      <c r="F68" s="16"/>
      <c r="G68" s="17">
        <f t="shared" si="1"/>
        <v>0</v>
      </c>
      <c r="H68" s="18"/>
      <c r="I68" s="18"/>
      <c r="J68" s="19"/>
    </row>
    <row r="69" spans="1:10" ht="46.5" customHeight="1" x14ac:dyDescent="0.25">
      <c r="A69" s="57">
        <v>58</v>
      </c>
      <c r="B69" s="15" t="s">
        <v>199</v>
      </c>
      <c r="C69" s="26" t="s">
        <v>202</v>
      </c>
      <c r="D69" s="45" t="s">
        <v>4</v>
      </c>
      <c r="E69" s="39">
        <v>500</v>
      </c>
      <c r="F69" s="16"/>
      <c r="G69" s="17">
        <f t="shared" si="1"/>
        <v>0</v>
      </c>
      <c r="H69" s="18"/>
      <c r="I69" s="18"/>
      <c r="J69" s="19"/>
    </row>
    <row r="70" spans="1:10" ht="46.5" customHeight="1" x14ac:dyDescent="0.25">
      <c r="A70" s="57">
        <v>59</v>
      </c>
      <c r="B70" s="15" t="s">
        <v>203</v>
      </c>
      <c r="C70" s="26" t="s">
        <v>204</v>
      </c>
      <c r="D70" s="45" t="s">
        <v>4</v>
      </c>
      <c r="E70" s="39">
        <v>500</v>
      </c>
      <c r="F70" s="16"/>
      <c r="G70" s="17">
        <f t="shared" si="1"/>
        <v>0</v>
      </c>
      <c r="H70" s="18"/>
      <c r="I70" s="18"/>
      <c r="J70" s="19"/>
    </row>
    <row r="71" spans="1:10" ht="57" customHeight="1" x14ac:dyDescent="0.25">
      <c r="A71" s="57">
        <v>60</v>
      </c>
      <c r="B71" s="15" t="s">
        <v>199</v>
      </c>
      <c r="C71" s="26" t="s">
        <v>205</v>
      </c>
      <c r="D71" s="45" t="s">
        <v>4</v>
      </c>
      <c r="E71" s="39">
        <v>300</v>
      </c>
      <c r="F71" s="16"/>
      <c r="G71" s="17">
        <f t="shared" si="1"/>
        <v>0</v>
      </c>
      <c r="H71" s="18"/>
      <c r="I71" s="18"/>
      <c r="J71" s="19"/>
    </row>
    <row r="72" spans="1:10" ht="46.5" customHeight="1" x14ac:dyDescent="0.25">
      <c r="A72" s="57">
        <v>61</v>
      </c>
      <c r="B72" s="15" t="s">
        <v>206</v>
      </c>
      <c r="C72" s="26" t="s">
        <v>436</v>
      </c>
      <c r="D72" s="45" t="s">
        <v>4</v>
      </c>
      <c r="E72" s="39">
        <v>500</v>
      </c>
      <c r="F72" s="16"/>
      <c r="G72" s="17">
        <f t="shared" si="1"/>
        <v>0</v>
      </c>
      <c r="H72" s="18"/>
      <c r="I72" s="18"/>
      <c r="J72" s="19"/>
    </row>
    <row r="73" spans="1:10" ht="46.5" customHeight="1" x14ac:dyDescent="0.25">
      <c r="A73" s="57">
        <v>62</v>
      </c>
      <c r="B73" s="15" t="s">
        <v>206</v>
      </c>
      <c r="C73" s="26" t="s">
        <v>553</v>
      </c>
      <c r="D73" s="45" t="s">
        <v>4</v>
      </c>
      <c r="E73" s="39">
        <v>1500</v>
      </c>
      <c r="F73" s="16"/>
      <c r="G73" s="17">
        <f t="shared" si="1"/>
        <v>0</v>
      </c>
      <c r="H73" s="18"/>
      <c r="I73" s="18"/>
      <c r="J73" s="19"/>
    </row>
    <row r="74" spans="1:10" ht="46.5" customHeight="1" x14ac:dyDescent="0.25">
      <c r="A74" s="57">
        <v>63</v>
      </c>
      <c r="B74" s="15" t="s">
        <v>207</v>
      </c>
      <c r="C74" s="26" t="s">
        <v>208</v>
      </c>
      <c r="D74" s="45" t="s">
        <v>3</v>
      </c>
      <c r="E74" s="39">
        <v>50</v>
      </c>
      <c r="F74" s="16"/>
      <c r="G74" s="17">
        <f t="shared" si="1"/>
        <v>0</v>
      </c>
      <c r="H74" s="18"/>
      <c r="I74" s="18"/>
      <c r="J74" s="19"/>
    </row>
    <row r="75" spans="1:10" ht="46.5" customHeight="1" x14ac:dyDescent="0.25">
      <c r="A75" s="57">
        <v>64</v>
      </c>
      <c r="B75" s="15" t="s">
        <v>207</v>
      </c>
      <c r="C75" s="26" t="s">
        <v>209</v>
      </c>
      <c r="D75" s="45" t="s">
        <v>3</v>
      </c>
      <c r="E75" s="39">
        <v>50</v>
      </c>
      <c r="F75" s="16"/>
      <c r="G75" s="17">
        <f t="shared" si="1"/>
        <v>0</v>
      </c>
      <c r="H75" s="18"/>
      <c r="I75" s="18"/>
      <c r="J75" s="19"/>
    </row>
    <row r="76" spans="1:10" ht="46.5" customHeight="1" x14ac:dyDescent="0.25">
      <c r="A76" s="57">
        <v>65</v>
      </c>
      <c r="B76" s="15" t="s">
        <v>210</v>
      </c>
      <c r="C76" s="26" t="s">
        <v>211</v>
      </c>
      <c r="D76" s="45" t="s">
        <v>4</v>
      </c>
      <c r="E76" s="39">
        <v>400</v>
      </c>
      <c r="F76" s="16"/>
      <c r="G76" s="17">
        <f t="shared" si="1"/>
        <v>0</v>
      </c>
      <c r="H76" s="18"/>
      <c r="I76" s="18"/>
      <c r="J76" s="19"/>
    </row>
    <row r="77" spans="1:10" ht="46.5" customHeight="1" x14ac:dyDescent="0.25">
      <c r="A77" s="57">
        <v>66</v>
      </c>
      <c r="B77" s="15" t="s">
        <v>212</v>
      </c>
      <c r="C77" s="26" t="s">
        <v>213</v>
      </c>
      <c r="D77" s="45" t="s">
        <v>4</v>
      </c>
      <c r="E77" s="39">
        <v>300</v>
      </c>
      <c r="F77" s="16"/>
      <c r="G77" s="17">
        <f t="shared" si="1"/>
        <v>0</v>
      </c>
      <c r="H77" s="18"/>
      <c r="I77" s="18"/>
      <c r="J77" s="19"/>
    </row>
    <row r="78" spans="1:10" ht="46.5" customHeight="1" thickBot="1" x14ac:dyDescent="0.3">
      <c r="A78" s="57">
        <v>67</v>
      </c>
      <c r="B78" s="15" t="s">
        <v>212</v>
      </c>
      <c r="C78" s="26" t="s">
        <v>214</v>
      </c>
      <c r="D78" s="45" t="s">
        <v>191</v>
      </c>
      <c r="E78" s="39">
        <v>200</v>
      </c>
      <c r="F78" s="16"/>
      <c r="G78" s="17">
        <f t="shared" si="1"/>
        <v>0</v>
      </c>
      <c r="H78" s="18"/>
      <c r="I78" s="18"/>
      <c r="J78" s="19"/>
    </row>
    <row r="79" spans="1:10" ht="26.25" customHeight="1" thickTop="1" thickBot="1" x14ac:dyDescent="0.3">
      <c r="A79" s="57"/>
      <c r="B79" s="59" t="s">
        <v>215</v>
      </c>
      <c r="C79" s="60"/>
      <c r="D79" s="20"/>
      <c r="E79" s="21">
        <v>0</v>
      </c>
      <c r="F79" s="22"/>
      <c r="G79" s="23"/>
      <c r="H79" s="24"/>
      <c r="I79" s="24"/>
      <c r="J79" s="25"/>
    </row>
    <row r="80" spans="1:10" ht="46.5" customHeight="1" thickTop="1" x14ac:dyDescent="0.25">
      <c r="A80" s="57">
        <v>68</v>
      </c>
      <c r="B80" s="15" t="s">
        <v>216</v>
      </c>
      <c r="C80" s="26" t="s">
        <v>217</v>
      </c>
      <c r="D80" s="45" t="s">
        <v>4</v>
      </c>
      <c r="E80" s="39">
        <v>700</v>
      </c>
      <c r="F80" s="16"/>
      <c r="G80" s="17">
        <f t="shared" si="1"/>
        <v>0</v>
      </c>
      <c r="H80" s="18"/>
      <c r="I80" s="18"/>
      <c r="J80" s="19"/>
    </row>
    <row r="81" spans="1:10" ht="46.5" customHeight="1" x14ac:dyDescent="0.25">
      <c r="A81" s="57">
        <v>69</v>
      </c>
      <c r="B81" s="15" t="s">
        <v>216</v>
      </c>
      <c r="C81" s="26" t="s">
        <v>218</v>
      </c>
      <c r="D81" s="45" t="s">
        <v>4</v>
      </c>
      <c r="E81" s="39">
        <v>300</v>
      </c>
      <c r="F81" s="16"/>
      <c r="G81" s="17">
        <f t="shared" si="1"/>
        <v>0</v>
      </c>
      <c r="H81" s="18"/>
      <c r="I81" s="18"/>
      <c r="J81" s="19"/>
    </row>
    <row r="82" spans="1:10" ht="46.5" customHeight="1" x14ac:dyDescent="0.25">
      <c r="A82" s="57">
        <v>70</v>
      </c>
      <c r="B82" s="15" t="s">
        <v>219</v>
      </c>
      <c r="C82" s="26" t="s">
        <v>220</v>
      </c>
      <c r="D82" s="45" t="s">
        <v>4</v>
      </c>
      <c r="E82" s="39">
        <v>125</v>
      </c>
      <c r="F82" s="16"/>
      <c r="G82" s="17">
        <f t="shared" si="1"/>
        <v>0</v>
      </c>
      <c r="H82" s="18"/>
      <c r="I82" s="18"/>
      <c r="J82" s="19"/>
    </row>
    <row r="83" spans="1:10" ht="46.5" customHeight="1" x14ac:dyDescent="0.25">
      <c r="A83" s="57">
        <v>71</v>
      </c>
      <c r="B83" s="15" t="s">
        <v>219</v>
      </c>
      <c r="C83" s="26" t="s">
        <v>221</v>
      </c>
      <c r="D83" s="45" t="s">
        <v>4</v>
      </c>
      <c r="E83" s="39">
        <v>50</v>
      </c>
      <c r="F83" s="16"/>
      <c r="G83" s="17">
        <f t="shared" si="1"/>
        <v>0</v>
      </c>
      <c r="H83" s="18"/>
      <c r="I83" s="18"/>
      <c r="J83" s="19"/>
    </row>
    <row r="84" spans="1:10" ht="46.5" customHeight="1" x14ac:dyDescent="0.25">
      <c r="A84" s="57">
        <v>72</v>
      </c>
      <c r="B84" s="15" t="s">
        <v>222</v>
      </c>
      <c r="C84" s="26" t="s">
        <v>220</v>
      </c>
      <c r="D84" s="45" t="s">
        <v>4</v>
      </c>
      <c r="E84" s="39">
        <v>100</v>
      </c>
      <c r="F84" s="16"/>
      <c r="G84" s="17">
        <f t="shared" si="1"/>
        <v>0</v>
      </c>
      <c r="H84" s="18"/>
      <c r="I84" s="18"/>
      <c r="J84" s="19"/>
    </row>
    <row r="85" spans="1:10" ht="46.5" customHeight="1" x14ac:dyDescent="0.25">
      <c r="A85" s="57">
        <v>73</v>
      </c>
      <c r="B85" s="15" t="s">
        <v>223</v>
      </c>
      <c r="C85" s="26" t="s">
        <v>224</v>
      </c>
      <c r="D85" s="45" t="s">
        <v>3</v>
      </c>
      <c r="E85" s="39">
        <v>50</v>
      </c>
      <c r="F85" s="16"/>
      <c r="G85" s="17">
        <f t="shared" si="1"/>
        <v>0</v>
      </c>
      <c r="H85" s="18"/>
      <c r="I85" s="18"/>
      <c r="J85" s="19"/>
    </row>
    <row r="86" spans="1:10" ht="46.5" customHeight="1" x14ac:dyDescent="0.25">
      <c r="A86" s="57">
        <v>74</v>
      </c>
      <c r="B86" s="15" t="s">
        <v>223</v>
      </c>
      <c r="C86" s="26" t="s">
        <v>225</v>
      </c>
      <c r="D86" s="45" t="s">
        <v>3</v>
      </c>
      <c r="E86" s="39">
        <v>50</v>
      </c>
      <c r="F86" s="16"/>
      <c r="G86" s="17">
        <f t="shared" si="1"/>
        <v>0</v>
      </c>
      <c r="H86" s="18"/>
      <c r="I86" s="18"/>
      <c r="J86" s="19"/>
    </row>
    <row r="87" spans="1:10" ht="46.5" customHeight="1" x14ac:dyDescent="0.25">
      <c r="A87" s="57">
        <v>75</v>
      </c>
      <c r="B87" s="15" t="s">
        <v>226</v>
      </c>
      <c r="C87" s="26" t="s">
        <v>227</v>
      </c>
      <c r="D87" s="45" t="s">
        <v>3</v>
      </c>
      <c r="E87" s="39">
        <v>50</v>
      </c>
      <c r="F87" s="16"/>
      <c r="G87" s="17">
        <f t="shared" si="1"/>
        <v>0</v>
      </c>
      <c r="H87" s="18"/>
      <c r="I87" s="18"/>
      <c r="J87" s="19"/>
    </row>
    <row r="88" spans="1:10" ht="46.5" customHeight="1" x14ac:dyDescent="0.25">
      <c r="A88" s="57">
        <v>76</v>
      </c>
      <c r="B88" s="15" t="s">
        <v>228</v>
      </c>
      <c r="C88" s="26" t="s">
        <v>229</v>
      </c>
      <c r="D88" s="45" t="s">
        <v>4</v>
      </c>
      <c r="E88" s="39">
        <v>125</v>
      </c>
      <c r="F88" s="16"/>
      <c r="G88" s="17">
        <f t="shared" si="1"/>
        <v>0</v>
      </c>
      <c r="H88" s="18"/>
      <c r="I88" s="18"/>
      <c r="J88" s="19"/>
    </row>
    <row r="89" spans="1:10" ht="46.5" customHeight="1" x14ac:dyDescent="0.25">
      <c r="A89" s="57">
        <v>77</v>
      </c>
      <c r="B89" s="15" t="s">
        <v>228</v>
      </c>
      <c r="C89" s="26" t="s">
        <v>230</v>
      </c>
      <c r="D89" s="45" t="s">
        <v>4</v>
      </c>
      <c r="E89" s="39">
        <v>25</v>
      </c>
      <c r="F89" s="16"/>
      <c r="G89" s="17">
        <f t="shared" si="1"/>
        <v>0</v>
      </c>
      <c r="H89" s="18"/>
      <c r="I89" s="18"/>
      <c r="J89" s="19"/>
    </row>
    <row r="90" spans="1:10" ht="46.5" customHeight="1" x14ac:dyDescent="0.25">
      <c r="A90" s="57">
        <v>78</v>
      </c>
      <c r="B90" s="15" t="s">
        <v>231</v>
      </c>
      <c r="C90" s="26" t="s">
        <v>230</v>
      </c>
      <c r="D90" s="45" t="s">
        <v>4</v>
      </c>
      <c r="E90" s="39">
        <v>25</v>
      </c>
      <c r="F90" s="16"/>
      <c r="G90" s="17">
        <f t="shared" si="1"/>
        <v>0</v>
      </c>
      <c r="H90" s="18"/>
      <c r="I90" s="18"/>
      <c r="J90" s="19"/>
    </row>
    <row r="91" spans="1:10" ht="46.5" customHeight="1" x14ac:dyDescent="0.25">
      <c r="A91" s="57">
        <v>79</v>
      </c>
      <c r="B91" s="15" t="s">
        <v>231</v>
      </c>
      <c r="C91" s="26" t="s">
        <v>229</v>
      </c>
      <c r="D91" s="45" t="s">
        <v>4</v>
      </c>
      <c r="E91" s="39">
        <v>60</v>
      </c>
      <c r="F91" s="16"/>
      <c r="G91" s="17">
        <f t="shared" si="1"/>
        <v>0</v>
      </c>
      <c r="H91" s="18"/>
      <c r="I91" s="18"/>
      <c r="J91" s="19"/>
    </row>
    <row r="92" spans="1:10" ht="46.5" customHeight="1" x14ac:dyDescent="0.25">
      <c r="A92" s="57">
        <v>80</v>
      </c>
      <c r="B92" s="15" t="s">
        <v>232</v>
      </c>
      <c r="C92" s="26" t="s">
        <v>233</v>
      </c>
      <c r="D92" s="45" t="s">
        <v>4</v>
      </c>
      <c r="E92" s="39">
        <v>250</v>
      </c>
      <c r="F92" s="16"/>
      <c r="G92" s="17">
        <f t="shared" si="1"/>
        <v>0</v>
      </c>
      <c r="H92" s="18"/>
      <c r="I92" s="18"/>
      <c r="J92" s="19"/>
    </row>
    <row r="93" spans="1:10" ht="46.5" customHeight="1" x14ac:dyDescent="0.25">
      <c r="A93" s="57">
        <v>81</v>
      </c>
      <c r="B93" s="15" t="s">
        <v>234</v>
      </c>
      <c r="C93" s="26" t="s">
        <v>235</v>
      </c>
      <c r="D93" s="45" t="s">
        <v>4</v>
      </c>
      <c r="E93" s="39">
        <v>50</v>
      </c>
      <c r="F93" s="16"/>
      <c r="G93" s="17">
        <f t="shared" si="1"/>
        <v>0</v>
      </c>
      <c r="H93" s="18"/>
      <c r="I93" s="18"/>
      <c r="J93" s="19"/>
    </row>
    <row r="94" spans="1:10" ht="46.5" customHeight="1" x14ac:dyDescent="0.25">
      <c r="A94" s="57">
        <v>82</v>
      </c>
      <c r="B94" s="15" t="s">
        <v>234</v>
      </c>
      <c r="C94" s="26" t="s">
        <v>236</v>
      </c>
      <c r="D94" s="45" t="s">
        <v>4</v>
      </c>
      <c r="E94" s="39">
        <v>15</v>
      </c>
      <c r="F94" s="16"/>
      <c r="G94" s="17">
        <f t="shared" si="1"/>
        <v>0</v>
      </c>
      <c r="H94" s="18"/>
      <c r="I94" s="18"/>
      <c r="J94" s="19"/>
    </row>
    <row r="95" spans="1:10" ht="46.5" customHeight="1" x14ac:dyDescent="0.25">
      <c r="A95" s="57">
        <v>83</v>
      </c>
      <c r="B95" s="15" t="s">
        <v>237</v>
      </c>
      <c r="C95" s="26" t="s">
        <v>235</v>
      </c>
      <c r="D95" s="45" t="s">
        <v>4</v>
      </c>
      <c r="E95" s="39">
        <v>60</v>
      </c>
      <c r="F95" s="16"/>
      <c r="G95" s="17">
        <f t="shared" si="1"/>
        <v>0</v>
      </c>
      <c r="H95" s="18"/>
      <c r="I95" s="18"/>
      <c r="J95" s="19"/>
    </row>
    <row r="96" spans="1:10" ht="46.5" customHeight="1" x14ac:dyDescent="0.25">
      <c r="A96" s="57">
        <v>84</v>
      </c>
      <c r="B96" s="15" t="s">
        <v>238</v>
      </c>
      <c r="C96" s="26" t="s">
        <v>239</v>
      </c>
      <c r="D96" s="45" t="s">
        <v>4</v>
      </c>
      <c r="E96" s="39">
        <v>50</v>
      </c>
      <c r="F96" s="16"/>
      <c r="G96" s="17">
        <f t="shared" si="1"/>
        <v>0</v>
      </c>
      <c r="H96" s="18"/>
      <c r="I96" s="18"/>
      <c r="J96" s="19"/>
    </row>
    <row r="97" spans="1:10" ht="46.5" customHeight="1" x14ac:dyDescent="0.25">
      <c r="A97" s="57">
        <v>85</v>
      </c>
      <c r="B97" s="15" t="s">
        <v>240</v>
      </c>
      <c r="C97" s="26" t="s">
        <v>239</v>
      </c>
      <c r="D97" s="45" t="s">
        <v>4</v>
      </c>
      <c r="E97" s="39">
        <v>50</v>
      </c>
      <c r="F97" s="16"/>
      <c r="G97" s="17">
        <f t="shared" si="1"/>
        <v>0</v>
      </c>
      <c r="H97" s="18"/>
      <c r="I97" s="18"/>
      <c r="J97" s="19"/>
    </row>
    <row r="98" spans="1:10" ht="46.5" customHeight="1" x14ac:dyDescent="0.25">
      <c r="A98" s="57">
        <v>86</v>
      </c>
      <c r="B98" s="15" t="s">
        <v>241</v>
      </c>
      <c r="C98" s="26" t="s">
        <v>554</v>
      </c>
      <c r="D98" s="45" t="s">
        <v>3</v>
      </c>
      <c r="E98" s="39">
        <v>30</v>
      </c>
      <c r="F98" s="16"/>
      <c r="G98" s="17">
        <f t="shared" si="1"/>
        <v>0</v>
      </c>
      <c r="H98" s="18"/>
      <c r="I98" s="18"/>
      <c r="J98" s="19"/>
    </row>
    <row r="99" spans="1:10" ht="46.5" customHeight="1" x14ac:dyDescent="0.25">
      <c r="A99" s="57">
        <v>87</v>
      </c>
      <c r="B99" s="15" t="s">
        <v>242</v>
      </c>
      <c r="C99" s="26" t="s">
        <v>243</v>
      </c>
      <c r="D99" s="45" t="s">
        <v>4</v>
      </c>
      <c r="E99" s="39">
        <v>7.5</v>
      </c>
      <c r="F99" s="16"/>
      <c r="G99" s="17">
        <f t="shared" si="1"/>
        <v>0</v>
      </c>
      <c r="H99" s="18"/>
      <c r="I99" s="18"/>
      <c r="J99" s="19"/>
    </row>
    <row r="100" spans="1:10" ht="46.5" customHeight="1" x14ac:dyDescent="0.25">
      <c r="A100" s="57">
        <v>88</v>
      </c>
      <c r="B100" s="15" t="s">
        <v>244</v>
      </c>
      <c r="C100" s="26" t="s">
        <v>245</v>
      </c>
      <c r="D100" s="45" t="s">
        <v>3</v>
      </c>
      <c r="E100" s="39">
        <v>5</v>
      </c>
      <c r="F100" s="16"/>
      <c r="G100" s="17">
        <f t="shared" si="1"/>
        <v>0</v>
      </c>
      <c r="H100" s="18"/>
      <c r="I100" s="18"/>
      <c r="J100" s="19"/>
    </row>
    <row r="101" spans="1:10" ht="46.5" customHeight="1" x14ac:dyDescent="0.25">
      <c r="A101" s="57">
        <v>89</v>
      </c>
      <c r="B101" s="15" t="s">
        <v>246</v>
      </c>
      <c r="C101" s="26" t="s">
        <v>243</v>
      </c>
      <c r="D101" s="45" t="s">
        <v>4</v>
      </c>
      <c r="E101" s="39">
        <v>10</v>
      </c>
      <c r="F101" s="16"/>
      <c r="G101" s="17">
        <f t="shared" si="1"/>
        <v>0</v>
      </c>
      <c r="H101" s="18"/>
      <c r="I101" s="18"/>
      <c r="J101" s="19"/>
    </row>
    <row r="102" spans="1:10" ht="46.5" customHeight="1" thickBot="1" x14ac:dyDescent="0.3">
      <c r="A102" s="57">
        <v>90</v>
      </c>
      <c r="B102" s="15" t="s">
        <v>247</v>
      </c>
      <c r="C102" s="26" t="s">
        <v>245</v>
      </c>
      <c r="D102" s="45" t="s">
        <v>3</v>
      </c>
      <c r="E102" s="39">
        <v>7.5</v>
      </c>
      <c r="F102" s="16"/>
      <c r="G102" s="17">
        <f t="shared" si="1"/>
        <v>0</v>
      </c>
      <c r="H102" s="18"/>
      <c r="I102" s="18"/>
      <c r="J102" s="19"/>
    </row>
    <row r="103" spans="1:10" ht="26.25" customHeight="1" thickTop="1" thickBot="1" x14ac:dyDescent="0.3">
      <c r="A103" s="57"/>
      <c r="B103" s="59" t="s">
        <v>248</v>
      </c>
      <c r="C103" s="60"/>
      <c r="D103" s="20"/>
      <c r="E103" s="21">
        <v>0</v>
      </c>
      <c r="F103" s="22"/>
      <c r="G103" s="23"/>
      <c r="H103" s="24"/>
      <c r="I103" s="24"/>
      <c r="J103" s="25"/>
    </row>
    <row r="104" spans="1:10" ht="46.5" customHeight="1" thickTop="1" x14ac:dyDescent="0.25">
      <c r="A104" s="57">
        <v>91</v>
      </c>
      <c r="B104" s="15" t="s">
        <v>452</v>
      </c>
      <c r="C104" s="26" t="s">
        <v>453</v>
      </c>
      <c r="D104" s="45" t="s">
        <v>4</v>
      </c>
      <c r="E104" s="42">
        <v>200</v>
      </c>
      <c r="F104" s="16"/>
      <c r="G104" s="17">
        <f t="shared" si="1"/>
        <v>0</v>
      </c>
      <c r="H104" s="18"/>
      <c r="I104" s="18"/>
      <c r="J104" s="19"/>
    </row>
    <row r="105" spans="1:10" ht="46.5" customHeight="1" x14ac:dyDescent="0.25">
      <c r="A105" s="57">
        <v>92</v>
      </c>
      <c r="B105" s="15" t="s">
        <v>454</v>
      </c>
      <c r="C105" s="26" t="s">
        <v>455</v>
      </c>
      <c r="D105" s="45" t="s">
        <v>4</v>
      </c>
      <c r="E105" s="53">
        <v>150</v>
      </c>
      <c r="F105" s="54"/>
      <c r="G105" s="17">
        <f t="shared" si="1"/>
        <v>0</v>
      </c>
      <c r="H105" s="18"/>
      <c r="I105" s="18"/>
      <c r="J105" s="19"/>
    </row>
    <row r="106" spans="1:10" ht="46.5" customHeight="1" x14ac:dyDescent="0.25">
      <c r="A106" s="57">
        <v>93</v>
      </c>
      <c r="B106" s="15" t="s">
        <v>456</v>
      </c>
      <c r="C106" s="26" t="s">
        <v>457</v>
      </c>
      <c r="D106" s="45" t="s">
        <v>4</v>
      </c>
      <c r="E106" s="53">
        <v>100</v>
      </c>
      <c r="F106" s="54"/>
      <c r="G106" s="17">
        <f t="shared" si="1"/>
        <v>0</v>
      </c>
      <c r="H106" s="18"/>
      <c r="I106" s="18"/>
      <c r="J106" s="19"/>
    </row>
    <row r="107" spans="1:10" ht="46.5" customHeight="1" x14ac:dyDescent="0.25">
      <c r="A107" s="57">
        <v>94</v>
      </c>
      <c r="B107" s="15" t="s">
        <v>458</v>
      </c>
      <c r="C107" s="26" t="s">
        <v>555</v>
      </c>
      <c r="D107" s="45" t="s">
        <v>4</v>
      </c>
      <c r="E107" s="53">
        <v>400</v>
      </c>
      <c r="F107" s="54"/>
      <c r="G107" s="17">
        <f t="shared" si="1"/>
        <v>0</v>
      </c>
      <c r="H107" s="18"/>
      <c r="I107" s="18"/>
      <c r="J107" s="19"/>
    </row>
    <row r="108" spans="1:10" ht="46.5" customHeight="1" x14ac:dyDescent="0.25">
      <c r="A108" s="57">
        <v>95</v>
      </c>
      <c r="B108" s="15" t="s">
        <v>459</v>
      </c>
      <c r="C108" s="26" t="s">
        <v>556</v>
      </c>
      <c r="D108" s="45" t="s">
        <v>4</v>
      </c>
      <c r="E108" s="53">
        <v>400</v>
      </c>
      <c r="F108" s="54"/>
      <c r="G108" s="17">
        <f t="shared" si="1"/>
        <v>0</v>
      </c>
      <c r="H108" s="18"/>
      <c r="I108" s="18"/>
      <c r="J108" s="19"/>
    </row>
    <row r="109" spans="1:10" ht="46.5" customHeight="1" x14ac:dyDescent="0.25">
      <c r="A109" s="57">
        <v>96</v>
      </c>
      <c r="B109" s="15" t="s">
        <v>460</v>
      </c>
      <c r="C109" s="26" t="s">
        <v>461</v>
      </c>
      <c r="D109" s="45" t="s">
        <v>462</v>
      </c>
      <c r="E109" s="53">
        <v>100</v>
      </c>
      <c r="F109" s="54"/>
      <c r="G109" s="17">
        <f t="shared" si="1"/>
        <v>0</v>
      </c>
      <c r="H109" s="18"/>
      <c r="I109" s="18"/>
      <c r="J109" s="19"/>
    </row>
    <row r="110" spans="1:10" ht="46.5" customHeight="1" x14ac:dyDescent="0.25">
      <c r="A110" s="57">
        <v>97</v>
      </c>
      <c r="B110" s="15" t="s">
        <v>463</v>
      </c>
      <c r="C110" s="26" t="s">
        <v>464</v>
      </c>
      <c r="D110" s="45" t="s">
        <v>4</v>
      </c>
      <c r="E110" s="53">
        <v>700</v>
      </c>
      <c r="F110" s="54"/>
      <c r="G110" s="17">
        <f t="shared" si="1"/>
        <v>0</v>
      </c>
      <c r="H110" s="18"/>
      <c r="I110" s="18"/>
      <c r="J110" s="19"/>
    </row>
    <row r="111" spans="1:10" ht="46.5" customHeight="1" x14ac:dyDescent="0.25">
      <c r="A111" s="57">
        <v>98</v>
      </c>
      <c r="B111" s="15" t="s">
        <v>463</v>
      </c>
      <c r="C111" s="26" t="s">
        <v>465</v>
      </c>
      <c r="D111" s="45" t="s">
        <v>4</v>
      </c>
      <c r="E111" s="53">
        <v>250</v>
      </c>
      <c r="F111" s="54"/>
      <c r="G111" s="17">
        <f t="shared" si="1"/>
        <v>0</v>
      </c>
      <c r="H111" s="18"/>
      <c r="I111" s="18"/>
      <c r="J111" s="19"/>
    </row>
    <row r="112" spans="1:10" ht="46.5" customHeight="1" x14ac:dyDescent="0.25">
      <c r="A112" s="57">
        <v>99</v>
      </c>
      <c r="B112" s="15" t="s">
        <v>466</v>
      </c>
      <c r="C112" s="26" t="s">
        <v>467</v>
      </c>
      <c r="D112" s="45" t="s">
        <v>4</v>
      </c>
      <c r="E112" s="53">
        <v>25</v>
      </c>
      <c r="F112" s="54"/>
      <c r="G112" s="17">
        <f t="shared" si="1"/>
        <v>0</v>
      </c>
      <c r="H112" s="18"/>
      <c r="I112" s="18"/>
      <c r="J112" s="19"/>
    </row>
    <row r="113" spans="1:10" ht="46.5" customHeight="1" x14ac:dyDescent="0.25">
      <c r="A113" s="57">
        <v>100</v>
      </c>
      <c r="B113" s="15" t="s">
        <v>468</v>
      </c>
      <c r="C113" s="26" t="s">
        <v>469</v>
      </c>
      <c r="D113" s="45" t="s">
        <v>4</v>
      </c>
      <c r="E113" s="53">
        <v>400</v>
      </c>
      <c r="F113" s="54"/>
      <c r="G113" s="17">
        <f t="shared" si="1"/>
        <v>0</v>
      </c>
      <c r="H113" s="18"/>
      <c r="I113" s="18"/>
      <c r="J113" s="19"/>
    </row>
    <row r="114" spans="1:10" ht="46.5" customHeight="1" x14ac:dyDescent="0.25">
      <c r="A114" s="57">
        <v>101</v>
      </c>
      <c r="B114" s="15" t="s">
        <v>470</v>
      </c>
      <c r="C114" s="26" t="s">
        <v>471</v>
      </c>
      <c r="D114" s="45" t="s">
        <v>4</v>
      </c>
      <c r="E114" s="53">
        <v>100</v>
      </c>
      <c r="F114" s="54"/>
      <c r="G114" s="17">
        <f t="shared" si="1"/>
        <v>0</v>
      </c>
      <c r="H114" s="18"/>
      <c r="I114" s="18"/>
      <c r="J114" s="19"/>
    </row>
    <row r="115" spans="1:10" ht="46.5" customHeight="1" x14ac:dyDescent="0.25">
      <c r="A115" s="57">
        <v>102</v>
      </c>
      <c r="B115" s="15" t="s">
        <v>472</v>
      </c>
      <c r="C115" s="26" t="s">
        <v>471</v>
      </c>
      <c r="D115" s="45" t="s">
        <v>4</v>
      </c>
      <c r="E115" s="53">
        <v>50</v>
      </c>
      <c r="F115" s="54"/>
      <c r="G115" s="17">
        <f t="shared" si="1"/>
        <v>0</v>
      </c>
      <c r="H115" s="18"/>
      <c r="I115" s="18"/>
      <c r="J115" s="19"/>
    </row>
    <row r="116" spans="1:10" ht="46.5" customHeight="1" x14ac:dyDescent="0.25">
      <c r="A116" s="57">
        <v>103</v>
      </c>
      <c r="B116" s="15" t="s">
        <v>473</v>
      </c>
      <c r="C116" s="26" t="s">
        <v>471</v>
      </c>
      <c r="D116" s="45" t="s">
        <v>4</v>
      </c>
      <c r="E116" s="53">
        <v>50</v>
      </c>
      <c r="F116" s="54"/>
      <c r="G116" s="17">
        <f t="shared" si="1"/>
        <v>0</v>
      </c>
      <c r="H116" s="18"/>
      <c r="I116" s="18"/>
      <c r="J116" s="19"/>
    </row>
    <row r="117" spans="1:10" ht="46.5" customHeight="1" x14ac:dyDescent="0.25">
      <c r="A117" s="57">
        <v>104</v>
      </c>
      <c r="B117" s="15" t="s">
        <v>474</v>
      </c>
      <c r="C117" s="26" t="s">
        <v>471</v>
      </c>
      <c r="D117" s="45" t="s">
        <v>4</v>
      </c>
      <c r="E117" s="53">
        <v>50</v>
      </c>
      <c r="F117" s="54"/>
      <c r="G117" s="17">
        <f t="shared" si="1"/>
        <v>0</v>
      </c>
      <c r="H117" s="18"/>
      <c r="I117" s="18"/>
      <c r="J117" s="19"/>
    </row>
    <row r="118" spans="1:10" ht="46.5" customHeight="1" x14ac:dyDescent="0.25">
      <c r="A118" s="57">
        <v>105</v>
      </c>
      <c r="B118" s="15" t="s">
        <v>475</v>
      </c>
      <c r="C118" s="26" t="s">
        <v>471</v>
      </c>
      <c r="D118" s="45" t="s">
        <v>4</v>
      </c>
      <c r="E118" s="53">
        <v>50</v>
      </c>
      <c r="F118" s="54"/>
      <c r="G118" s="17">
        <f t="shared" si="1"/>
        <v>0</v>
      </c>
      <c r="H118" s="18"/>
      <c r="I118" s="18"/>
      <c r="J118" s="19"/>
    </row>
    <row r="119" spans="1:10" ht="46.5" customHeight="1" x14ac:dyDescent="0.25">
      <c r="A119" s="57">
        <v>106</v>
      </c>
      <c r="B119" s="15" t="s">
        <v>476</v>
      </c>
      <c r="C119" s="26" t="s">
        <v>471</v>
      </c>
      <c r="D119" s="45" t="s">
        <v>4</v>
      </c>
      <c r="E119" s="53">
        <v>150</v>
      </c>
      <c r="F119" s="54"/>
      <c r="G119" s="17">
        <f t="shared" si="1"/>
        <v>0</v>
      </c>
      <c r="H119" s="18"/>
      <c r="I119" s="18"/>
      <c r="J119" s="19"/>
    </row>
    <row r="120" spans="1:10" ht="46.5" customHeight="1" x14ac:dyDescent="0.25">
      <c r="A120" s="57">
        <v>107</v>
      </c>
      <c r="B120" s="15" t="s">
        <v>477</v>
      </c>
      <c r="C120" s="26" t="s">
        <v>478</v>
      </c>
      <c r="D120" s="45" t="s">
        <v>4</v>
      </c>
      <c r="E120" s="53">
        <v>750</v>
      </c>
      <c r="F120" s="54"/>
      <c r="G120" s="17">
        <f t="shared" si="1"/>
        <v>0</v>
      </c>
      <c r="H120" s="18"/>
      <c r="I120" s="18"/>
      <c r="J120" s="19"/>
    </row>
    <row r="121" spans="1:10" ht="46.5" customHeight="1" x14ac:dyDescent="0.25">
      <c r="A121" s="57">
        <v>108</v>
      </c>
      <c r="B121" s="15" t="s">
        <v>479</v>
      </c>
      <c r="C121" s="26" t="s">
        <v>480</v>
      </c>
      <c r="D121" s="45" t="s">
        <v>4</v>
      </c>
      <c r="E121" s="53">
        <v>350</v>
      </c>
      <c r="F121" s="54"/>
      <c r="G121" s="17">
        <f t="shared" si="1"/>
        <v>0</v>
      </c>
      <c r="H121" s="18"/>
      <c r="I121" s="18"/>
      <c r="J121" s="19"/>
    </row>
    <row r="122" spans="1:10" ht="46.5" customHeight="1" x14ac:dyDescent="0.25">
      <c r="A122" s="57">
        <v>109</v>
      </c>
      <c r="B122" s="15" t="s">
        <v>481</v>
      </c>
      <c r="C122" s="26" t="s">
        <v>482</v>
      </c>
      <c r="D122" s="45" t="s">
        <v>4</v>
      </c>
      <c r="E122" s="53">
        <v>500</v>
      </c>
      <c r="F122" s="54"/>
      <c r="G122" s="17">
        <f t="shared" si="1"/>
        <v>0</v>
      </c>
      <c r="H122" s="18"/>
      <c r="I122" s="18"/>
      <c r="J122" s="19"/>
    </row>
    <row r="123" spans="1:10" ht="46.5" customHeight="1" x14ac:dyDescent="0.25">
      <c r="A123" s="57">
        <v>110</v>
      </c>
      <c r="B123" s="15" t="s">
        <v>483</v>
      </c>
      <c r="C123" s="26" t="s">
        <v>484</v>
      </c>
      <c r="D123" s="45" t="s">
        <v>4</v>
      </c>
      <c r="E123" s="53">
        <v>2000</v>
      </c>
      <c r="F123" s="54"/>
      <c r="G123" s="17">
        <f t="shared" si="1"/>
        <v>0</v>
      </c>
      <c r="H123" s="18"/>
      <c r="I123" s="18"/>
      <c r="J123" s="19"/>
    </row>
    <row r="124" spans="1:10" ht="46.5" customHeight="1" x14ac:dyDescent="0.25">
      <c r="A124" s="57">
        <v>111</v>
      </c>
      <c r="B124" s="15" t="s">
        <v>485</v>
      </c>
      <c r="C124" s="26" t="s">
        <v>486</v>
      </c>
      <c r="D124" s="45" t="s">
        <v>4</v>
      </c>
      <c r="E124" s="53">
        <v>1500</v>
      </c>
      <c r="F124" s="54"/>
      <c r="G124" s="17">
        <f t="shared" si="1"/>
        <v>0</v>
      </c>
      <c r="H124" s="18"/>
      <c r="I124" s="18"/>
      <c r="J124" s="19"/>
    </row>
    <row r="125" spans="1:10" ht="46.5" customHeight="1" x14ac:dyDescent="0.25">
      <c r="A125" s="57">
        <v>112</v>
      </c>
      <c r="B125" s="15" t="s">
        <v>487</v>
      </c>
      <c r="C125" s="26" t="s">
        <v>488</v>
      </c>
      <c r="D125" s="45" t="s">
        <v>4</v>
      </c>
      <c r="E125" s="53">
        <v>35000</v>
      </c>
      <c r="F125" s="54"/>
      <c r="G125" s="17">
        <f t="shared" si="1"/>
        <v>0</v>
      </c>
      <c r="H125" s="18"/>
      <c r="I125" s="18"/>
      <c r="J125" s="19"/>
    </row>
    <row r="126" spans="1:10" ht="46.5" customHeight="1" x14ac:dyDescent="0.25">
      <c r="A126" s="57">
        <v>113</v>
      </c>
      <c r="B126" s="15" t="s">
        <v>487</v>
      </c>
      <c r="C126" s="26" t="s">
        <v>489</v>
      </c>
      <c r="D126" s="45" t="s">
        <v>4</v>
      </c>
      <c r="E126" s="53">
        <v>1000</v>
      </c>
      <c r="F126" s="54"/>
      <c r="G126" s="17">
        <f t="shared" si="1"/>
        <v>0</v>
      </c>
      <c r="H126" s="18"/>
      <c r="I126" s="18"/>
      <c r="J126" s="19"/>
    </row>
    <row r="127" spans="1:10" ht="46.5" customHeight="1" x14ac:dyDescent="0.25">
      <c r="A127" s="57">
        <v>114</v>
      </c>
      <c r="B127" s="15" t="s">
        <v>490</v>
      </c>
      <c r="C127" s="26" t="s">
        <v>491</v>
      </c>
      <c r="D127" s="45" t="s">
        <v>4</v>
      </c>
      <c r="E127" s="53">
        <v>500</v>
      </c>
      <c r="F127" s="54"/>
      <c r="G127" s="17">
        <f t="shared" si="1"/>
        <v>0</v>
      </c>
      <c r="H127" s="18"/>
      <c r="I127" s="18"/>
      <c r="J127" s="19"/>
    </row>
    <row r="128" spans="1:10" ht="60" x14ac:dyDescent="0.25">
      <c r="A128" s="57">
        <v>115</v>
      </c>
      <c r="B128" s="15" t="s">
        <v>492</v>
      </c>
      <c r="C128" s="26" t="s">
        <v>493</v>
      </c>
      <c r="D128" s="45" t="s">
        <v>4</v>
      </c>
      <c r="E128" s="53">
        <v>300</v>
      </c>
      <c r="F128" s="54"/>
      <c r="G128" s="17">
        <f t="shared" si="1"/>
        <v>0</v>
      </c>
      <c r="H128" s="18"/>
      <c r="I128" s="18"/>
      <c r="J128" s="19"/>
    </row>
    <row r="129" spans="1:11" ht="60" x14ac:dyDescent="0.25">
      <c r="A129" s="57">
        <v>116</v>
      </c>
      <c r="B129" s="15" t="s">
        <v>492</v>
      </c>
      <c r="C129" s="26" t="s">
        <v>494</v>
      </c>
      <c r="D129" s="45" t="s">
        <v>4</v>
      </c>
      <c r="E129" s="53">
        <v>600</v>
      </c>
      <c r="F129" s="54"/>
      <c r="G129" s="17">
        <f t="shared" si="1"/>
        <v>0</v>
      </c>
      <c r="H129" s="18"/>
      <c r="I129" s="18"/>
      <c r="J129" s="19"/>
    </row>
    <row r="130" spans="1:11" ht="46.5" customHeight="1" x14ac:dyDescent="0.25">
      <c r="A130" s="57">
        <v>117</v>
      </c>
      <c r="B130" s="15" t="s">
        <v>495</v>
      </c>
      <c r="C130" s="26" t="s">
        <v>491</v>
      </c>
      <c r="D130" s="45" t="s">
        <v>4</v>
      </c>
      <c r="E130" s="53">
        <v>5</v>
      </c>
      <c r="F130" s="54"/>
      <c r="G130" s="17">
        <f t="shared" si="1"/>
        <v>0</v>
      </c>
      <c r="H130" s="18"/>
      <c r="I130" s="18"/>
      <c r="J130" s="19"/>
    </row>
    <row r="131" spans="1:11" ht="46.5" customHeight="1" x14ac:dyDescent="0.25">
      <c r="A131" s="57">
        <v>118</v>
      </c>
      <c r="B131" s="15" t="s">
        <v>496</v>
      </c>
      <c r="C131" s="26" t="s">
        <v>497</v>
      </c>
      <c r="D131" s="45" t="s">
        <v>4</v>
      </c>
      <c r="E131" s="53">
        <v>40</v>
      </c>
      <c r="F131" s="54"/>
      <c r="G131" s="17">
        <f t="shared" si="1"/>
        <v>0</v>
      </c>
      <c r="H131" s="18"/>
      <c r="I131" s="18"/>
      <c r="J131" s="19"/>
    </row>
    <row r="132" spans="1:11" ht="46.5" customHeight="1" x14ac:dyDescent="0.25">
      <c r="A132" s="57">
        <v>119</v>
      </c>
      <c r="B132" s="15" t="s">
        <v>498</v>
      </c>
      <c r="C132" s="26" t="s">
        <v>499</v>
      </c>
      <c r="D132" s="45" t="s">
        <v>4</v>
      </c>
      <c r="E132" s="53">
        <v>40</v>
      </c>
      <c r="F132" s="54"/>
      <c r="G132" s="17">
        <f t="shared" si="1"/>
        <v>0</v>
      </c>
      <c r="H132" s="18"/>
      <c r="I132" s="18"/>
      <c r="J132" s="19"/>
    </row>
    <row r="133" spans="1:11" ht="46.5" customHeight="1" x14ac:dyDescent="0.25">
      <c r="A133" s="57">
        <v>120</v>
      </c>
      <c r="B133" s="15" t="s">
        <v>500</v>
      </c>
      <c r="C133" s="26" t="s">
        <v>501</v>
      </c>
      <c r="D133" s="45" t="s">
        <v>4</v>
      </c>
      <c r="E133" s="53">
        <v>100</v>
      </c>
      <c r="F133" s="54"/>
      <c r="G133" s="17">
        <f t="shared" si="1"/>
        <v>0</v>
      </c>
      <c r="H133" s="18"/>
      <c r="I133" s="18"/>
      <c r="J133" s="19"/>
    </row>
    <row r="134" spans="1:11" ht="46.5" customHeight="1" x14ac:dyDescent="0.25">
      <c r="A134" s="57">
        <v>121</v>
      </c>
      <c r="B134" s="15" t="s">
        <v>502</v>
      </c>
      <c r="C134" s="26" t="s">
        <v>503</v>
      </c>
      <c r="D134" s="45" t="s">
        <v>4</v>
      </c>
      <c r="E134" s="53">
        <v>60</v>
      </c>
      <c r="F134" s="54"/>
      <c r="G134" s="17">
        <f t="shared" si="1"/>
        <v>0</v>
      </c>
      <c r="H134" s="18"/>
      <c r="I134" s="18"/>
      <c r="J134" s="19"/>
    </row>
    <row r="135" spans="1:11" ht="46.5" customHeight="1" x14ac:dyDescent="0.25">
      <c r="A135" s="57">
        <v>122</v>
      </c>
      <c r="B135" s="15" t="s">
        <v>504</v>
      </c>
      <c r="C135" s="26" t="s">
        <v>557</v>
      </c>
      <c r="D135" s="45" t="s">
        <v>3</v>
      </c>
      <c r="E135" s="53">
        <v>50</v>
      </c>
      <c r="F135" s="54"/>
      <c r="G135" s="17">
        <f t="shared" si="1"/>
        <v>0</v>
      </c>
      <c r="H135" s="18"/>
      <c r="I135" s="18"/>
      <c r="J135" s="19"/>
    </row>
    <row r="136" spans="1:11" ht="46.5" customHeight="1" x14ac:dyDescent="0.25">
      <c r="A136" s="57">
        <v>123</v>
      </c>
      <c r="B136" s="15" t="s">
        <v>505</v>
      </c>
      <c r="C136" s="26" t="s">
        <v>506</v>
      </c>
      <c r="D136" s="45" t="s">
        <v>3</v>
      </c>
      <c r="E136" s="53">
        <v>40</v>
      </c>
      <c r="F136" s="54"/>
      <c r="G136" s="17">
        <f t="shared" si="1"/>
        <v>0</v>
      </c>
      <c r="H136" s="18"/>
      <c r="I136" s="18"/>
      <c r="J136" s="19"/>
      <c r="K136" t="s">
        <v>571</v>
      </c>
    </row>
    <row r="137" spans="1:11" ht="46.5" customHeight="1" x14ac:dyDescent="0.25">
      <c r="A137" s="57">
        <v>124</v>
      </c>
      <c r="B137" s="15" t="s">
        <v>505</v>
      </c>
      <c r="C137" s="26" t="s">
        <v>507</v>
      </c>
      <c r="D137" s="45" t="s">
        <v>3</v>
      </c>
      <c r="E137" s="53">
        <v>40</v>
      </c>
      <c r="F137" s="54"/>
      <c r="G137" s="17">
        <f t="shared" si="1"/>
        <v>0</v>
      </c>
      <c r="H137" s="18"/>
      <c r="I137" s="18"/>
      <c r="J137" s="19"/>
    </row>
    <row r="138" spans="1:11" ht="46.5" customHeight="1" x14ac:dyDescent="0.25">
      <c r="A138" s="57">
        <v>125</v>
      </c>
      <c r="B138" s="15" t="s">
        <v>508</v>
      </c>
      <c r="C138" s="26" t="s">
        <v>509</v>
      </c>
      <c r="D138" s="45" t="s">
        <v>3</v>
      </c>
      <c r="E138" s="53">
        <v>25</v>
      </c>
      <c r="F138" s="54"/>
      <c r="G138" s="17">
        <f t="shared" si="1"/>
        <v>0</v>
      </c>
      <c r="H138" s="18"/>
      <c r="I138" s="18"/>
      <c r="J138" s="19"/>
    </row>
    <row r="139" spans="1:11" ht="46.5" customHeight="1" x14ac:dyDescent="0.25">
      <c r="A139" s="57">
        <v>126</v>
      </c>
      <c r="B139" s="15" t="s">
        <v>510</v>
      </c>
      <c r="C139" s="26" t="s">
        <v>509</v>
      </c>
      <c r="D139" s="45" t="s">
        <v>3</v>
      </c>
      <c r="E139" s="53">
        <v>10</v>
      </c>
      <c r="F139" s="54"/>
      <c r="G139" s="17">
        <f t="shared" si="1"/>
        <v>0</v>
      </c>
      <c r="H139" s="18"/>
      <c r="I139" s="18"/>
      <c r="J139" s="19"/>
    </row>
    <row r="140" spans="1:11" ht="46.5" customHeight="1" x14ac:dyDescent="0.25">
      <c r="A140" s="57">
        <v>127</v>
      </c>
      <c r="B140" s="15" t="s">
        <v>511</v>
      </c>
      <c r="C140" s="26" t="s">
        <v>512</v>
      </c>
      <c r="D140" s="45" t="s">
        <v>4</v>
      </c>
      <c r="E140" s="53">
        <v>150</v>
      </c>
      <c r="F140" s="54"/>
      <c r="G140" s="17">
        <f t="shared" si="1"/>
        <v>0</v>
      </c>
      <c r="H140" s="18"/>
      <c r="I140" s="18"/>
      <c r="J140" s="19"/>
    </row>
    <row r="141" spans="1:11" ht="46.5" customHeight="1" x14ac:dyDescent="0.25">
      <c r="A141" s="57">
        <v>128</v>
      </c>
      <c r="B141" s="15" t="s">
        <v>511</v>
      </c>
      <c r="C141" s="26" t="s">
        <v>513</v>
      </c>
      <c r="D141" s="45" t="s">
        <v>4</v>
      </c>
      <c r="E141" s="53">
        <v>25</v>
      </c>
      <c r="F141" s="54"/>
      <c r="G141" s="17">
        <f t="shared" si="1"/>
        <v>0</v>
      </c>
      <c r="H141" s="18"/>
      <c r="I141" s="18"/>
      <c r="J141" s="19"/>
    </row>
    <row r="142" spans="1:11" ht="46.5" customHeight="1" x14ac:dyDescent="0.25">
      <c r="A142" s="57">
        <v>129</v>
      </c>
      <c r="B142" s="15" t="s">
        <v>514</v>
      </c>
      <c r="C142" s="26" t="s">
        <v>515</v>
      </c>
      <c r="D142" s="45" t="s">
        <v>4</v>
      </c>
      <c r="E142" s="53">
        <v>400</v>
      </c>
      <c r="F142" s="54"/>
      <c r="G142" s="17">
        <f t="shared" si="1"/>
        <v>0</v>
      </c>
      <c r="H142" s="18"/>
      <c r="I142" s="18"/>
      <c r="J142" s="19"/>
    </row>
    <row r="143" spans="1:11" ht="46.5" customHeight="1" x14ac:dyDescent="0.25">
      <c r="A143" s="57">
        <v>130</v>
      </c>
      <c r="B143" s="15" t="s">
        <v>516</v>
      </c>
      <c r="C143" s="26" t="s">
        <v>517</v>
      </c>
      <c r="D143" s="45" t="s">
        <v>4</v>
      </c>
      <c r="E143" s="53">
        <v>1000</v>
      </c>
      <c r="F143" s="54"/>
      <c r="G143" s="17">
        <f t="shared" si="1"/>
        <v>0</v>
      </c>
      <c r="H143" s="18"/>
      <c r="I143" s="18"/>
      <c r="J143" s="19"/>
    </row>
    <row r="144" spans="1:11" ht="46.5" customHeight="1" x14ac:dyDescent="0.25">
      <c r="A144" s="57">
        <v>131</v>
      </c>
      <c r="B144" s="15" t="s">
        <v>514</v>
      </c>
      <c r="C144" s="26" t="s">
        <v>518</v>
      </c>
      <c r="D144" s="45" t="s">
        <v>4</v>
      </c>
      <c r="E144" s="53">
        <v>750</v>
      </c>
      <c r="F144" s="54"/>
      <c r="G144" s="17">
        <f t="shared" si="1"/>
        <v>0</v>
      </c>
      <c r="H144" s="18"/>
      <c r="I144" s="18"/>
      <c r="J144" s="19"/>
    </row>
    <row r="145" spans="1:10" ht="46.5" customHeight="1" x14ac:dyDescent="0.25">
      <c r="A145" s="57">
        <v>132</v>
      </c>
      <c r="B145" s="15" t="s">
        <v>514</v>
      </c>
      <c r="C145" s="26" t="s">
        <v>519</v>
      </c>
      <c r="D145" s="45" t="s">
        <v>4</v>
      </c>
      <c r="E145" s="53">
        <v>500</v>
      </c>
      <c r="F145" s="54"/>
      <c r="G145" s="17">
        <f t="shared" si="1"/>
        <v>0</v>
      </c>
      <c r="H145" s="18"/>
      <c r="I145" s="18"/>
      <c r="J145" s="19"/>
    </row>
    <row r="146" spans="1:10" ht="46.5" customHeight="1" x14ac:dyDescent="0.25">
      <c r="A146" s="57">
        <v>133</v>
      </c>
      <c r="B146" s="15" t="s">
        <v>520</v>
      </c>
      <c r="C146" s="26" t="s">
        <v>525</v>
      </c>
      <c r="D146" s="45" t="s">
        <v>4</v>
      </c>
      <c r="E146" s="53">
        <v>400</v>
      </c>
      <c r="F146" s="54"/>
      <c r="G146" s="17">
        <f t="shared" si="1"/>
        <v>0</v>
      </c>
      <c r="H146" s="18"/>
      <c r="I146" s="18"/>
      <c r="J146" s="19"/>
    </row>
    <row r="147" spans="1:10" ht="46.5" customHeight="1" x14ac:dyDescent="0.25">
      <c r="A147" s="57">
        <v>134</v>
      </c>
      <c r="B147" s="15" t="s">
        <v>521</v>
      </c>
      <c r="C147" s="26" t="s">
        <v>525</v>
      </c>
      <c r="D147" s="45" t="s">
        <v>4</v>
      </c>
      <c r="E147" s="53">
        <v>350</v>
      </c>
      <c r="F147" s="54"/>
      <c r="G147" s="17">
        <f t="shared" si="1"/>
        <v>0</v>
      </c>
      <c r="H147" s="18"/>
      <c r="I147" s="18"/>
      <c r="J147" s="19"/>
    </row>
    <row r="148" spans="1:10" ht="46.5" customHeight="1" x14ac:dyDescent="0.25">
      <c r="A148" s="57">
        <v>135</v>
      </c>
      <c r="B148" s="15" t="s">
        <v>522</v>
      </c>
      <c r="C148" s="26" t="s">
        <v>526</v>
      </c>
      <c r="D148" s="45" t="s">
        <v>4</v>
      </c>
      <c r="E148" s="53">
        <v>200</v>
      </c>
      <c r="F148" s="54"/>
      <c r="G148" s="17">
        <f t="shared" si="1"/>
        <v>0</v>
      </c>
      <c r="H148" s="18"/>
      <c r="I148" s="18"/>
      <c r="J148" s="19"/>
    </row>
    <row r="149" spans="1:10" ht="46.5" customHeight="1" thickBot="1" x14ac:dyDescent="0.3">
      <c r="A149" s="57">
        <v>136</v>
      </c>
      <c r="B149" s="15" t="s">
        <v>523</v>
      </c>
      <c r="C149" s="26" t="s">
        <v>524</v>
      </c>
      <c r="D149" s="45" t="s">
        <v>4</v>
      </c>
      <c r="E149" s="53">
        <v>40</v>
      </c>
      <c r="F149" s="54"/>
      <c r="G149" s="17">
        <f t="shared" si="1"/>
        <v>0</v>
      </c>
      <c r="H149" s="18"/>
      <c r="I149" s="18"/>
      <c r="J149" s="19"/>
    </row>
    <row r="150" spans="1:10" ht="26.25" customHeight="1" thickTop="1" thickBot="1" x14ac:dyDescent="0.3">
      <c r="A150" s="57"/>
      <c r="B150" s="59" t="s">
        <v>451</v>
      </c>
      <c r="C150" s="60"/>
      <c r="D150" s="20"/>
      <c r="E150" s="21">
        <v>0</v>
      </c>
      <c r="F150" s="22"/>
      <c r="G150" s="23"/>
      <c r="H150" s="24"/>
      <c r="I150" s="24"/>
      <c r="J150" s="25"/>
    </row>
    <row r="151" spans="1:10" ht="46.5" customHeight="1" thickTop="1" x14ac:dyDescent="0.25">
      <c r="A151" s="57">
        <v>137</v>
      </c>
      <c r="B151" s="15" t="s">
        <v>249</v>
      </c>
      <c r="C151" s="26" t="s">
        <v>250</v>
      </c>
      <c r="D151" s="45" t="s">
        <v>4</v>
      </c>
      <c r="E151" s="42">
        <v>10</v>
      </c>
      <c r="F151" s="16"/>
      <c r="G151" s="17">
        <f t="shared" si="1"/>
        <v>0</v>
      </c>
      <c r="H151" s="18"/>
      <c r="I151" s="18"/>
      <c r="J151" s="19"/>
    </row>
    <row r="152" spans="1:10" ht="46.5" customHeight="1" x14ac:dyDescent="0.25">
      <c r="A152" s="57">
        <v>138</v>
      </c>
      <c r="B152" s="15" t="s">
        <v>251</v>
      </c>
      <c r="C152" s="26" t="s">
        <v>252</v>
      </c>
      <c r="D152" s="45" t="s">
        <v>4</v>
      </c>
      <c r="E152" s="42">
        <v>15</v>
      </c>
      <c r="F152" s="16"/>
      <c r="G152" s="17">
        <f t="shared" si="1"/>
        <v>0</v>
      </c>
      <c r="H152" s="18"/>
      <c r="I152" s="18"/>
      <c r="J152" s="19"/>
    </row>
    <row r="153" spans="1:10" ht="46.5" customHeight="1" x14ac:dyDescent="0.25">
      <c r="A153" s="57">
        <v>139</v>
      </c>
      <c r="B153" s="15" t="s">
        <v>253</v>
      </c>
      <c r="C153" s="26" t="s">
        <v>254</v>
      </c>
      <c r="D153" s="45" t="s">
        <v>4</v>
      </c>
      <c r="E153" s="42">
        <v>15</v>
      </c>
      <c r="F153" s="16"/>
      <c r="G153" s="17">
        <f t="shared" si="1"/>
        <v>0</v>
      </c>
      <c r="H153" s="18"/>
      <c r="I153" s="18"/>
      <c r="J153" s="19"/>
    </row>
    <row r="154" spans="1:10" ht="46.5" customHeight="1" x14ac:dyDescent="0.25">
      <c r="A154" s="57">
        <v>140</v>
      </c>
      <c r="B154" s="15" t="s">
        <v>527</v>
      </c>
      <c r="C154" s="26" t="s">
        <v>528</v>
      </c>
      <c r="D154" s="45" t="s">
        <v>3</v>
      </c>
      <c r="E154" s="42">
        <v>25</v>
      </c>
      <c r="F154" s="16"/>
      <c r="G154" s="17">
        <f t="shared" si="1"/>
        <v>0</v>
      </c>
      <c r="H154" s="18"/>
      <c r="I154" s="18"/>
      <c r="J154" s="19"/>
    </row>
    <row r="155" spans="1:10" ht="46.5" customHeight="1" x14ac:dyDescent="0.25">
      <c r="A155" s="57">
        <v>141</v>
      </c>
      <c r="B155" s="15" t="s">
        <v>438</v>
      </c>
      <c r="C155" s="26" t="s">
        <v>255</v>
      </c>
      <c r="D155" s="45" t="s">
        <v>4</v>
      </c>
      <c r="E155" s="42">
        <v>75</v>
      </c>
      <c r="F155" s="16"/>
      <c r="G155" s="17">
        <f t="shared" si="1"/>
        <v>0</v>
      </c>
      <c r="H155" s="18"/>
      <c r="I155" s="18"/>
      <c r="J155" s="19"/>
    </row>
    <row r="156" spans="1:10" ht="46.5" customHeight="1" x14ac:dyDescent="0.25">
      <c r="A156" s="57">
        <v>142</v>
      </c>
      <c r="B156" s="15" t="s">
        <v>439</v>
      </c>
      <c r="C156" s="26" t="s">
        <v>256</v>
      </c>
      <c r="D156" s="45" t="s">
        <v>4</v>
      </c>
      <c r="E156" s="42">
        <v>100</v>
      </c>
      <c r="F156" s="16"/>
      <c r="G156" s="17">
        <f t="shared" si="1"/>
        <v>0</v>
      </c>
      <c r="H156" s="18"/>
      <c r="I156" s="18"/>
      <c r="J156" s="19"/>
    </row>
    <row r="157" spans="1:10" ht="46.5" customHeight="1" x14ac:dyDescent="0.25">
      <c r="A157" s="57">
        <v>143</v>
      </c>
      <c r="B157" s="15" t="s">
        <v>440</v>
      </c>
      <c r="C157" s="26" t="s">
        <v>442</v>
      </c>
      <c r="D157" s="45" t="s">
        <v>4</v>
      </c>
      <c r="E157" s="42">
        <v>20</v>
      </c>
      <c r="F157" s="16"/>
      <c r="G157" s="17">
        <f t="shared" si="1"/>
        <v>0</v>
      </c>
      <c r="H157" s="18"/>
      <c r="I157" s="18"/>
      <c r="J157" s="19"/>
    </row>
    <row r="158" spans="1:10" ht="46.5" customHeight="1" x14ac:dyDescent="0.25">
      <c r="A158" s="57">
        <v>144</v>
      </c>
      <c r="B158" s="15" t="s">
        <v>441</v>
      </c>
      <c r="C158" s="26" t="s">
        <v>443</v>
      </c>
      <c r="D158" s="45" t="s">
        <v>4</v>
      </c>
      <c r="E158" s="42">
        <v>25</v>
      </c>
      <c r="F158" s="16"/>
      <c r="G158" s="17">
        <f t="shared" si="1"/>
        <v>0</v>
      </c>
      <c r="H158" s="18"/>
      <c r="I158" s="18"/>
      <c r="J158" s="19"/>
    </row>
    <row r="159" spans="1:10" ht="46.5" customHeight="1" x14ac:dyDescent="0.25">
      <c r="A159" s="57">
        <v>145</v>
      </c>
      <c r="B159" s="15" t="s">
        <v>257</v>
      </c>
      <c r="C159" s="26" t="s">
        <v>258</v>
      </c>
      <c r="D159" s="45" t="s">
        <v>4</v>
      </c>
      <c r="E159" s="42">
        <v>25</v>
      </c>
      <c r="F159" s="16"/>
      <c r="G159" s="17">
        <f t="shared" si="1"/>
        <v>0</v>
      </c>
      <c r="H159" s="18"/>
      <c r="I159" s="18"/>
      <c r="J159" s="19"/>
    </row>
    <row r="160" spans="1:10" ht="46.5" customHeight="1" x14ac:dyDescent="0.25">
      <c r="A160" s="57">
        <v>146</v>
      </c>
      <c r="B160" s="15" t="s">
        <v>257</v>
      </c>
      <c r="C160" s="26" t="s">
        <v>259</v>
      </c>
      <c r="D160" s="45" t="s">
        <v>4</v>
      </c>
      <c r="E160" s="42">
        <v>40</v>
      </c>
      <c r="F160" s="16"/>
      <c r="G160" s="17">
        <f t="shared" si="1"/>
        <v>0</v>
      </c>
      <c r="H160" s="18"/>
      <c r="I160" s="18"/>
      <c r="J160" s="19"/>
    </row>
    <row r="161" spans="1:10" ht="46.5" customHeight="1" x14ac:dyDescent="0.25">
      <c r="A161" s="57">
        <v>147</v>
      </c>
      <c r="B161" s="15" t="s">
        <v>260</v>
      </c>
      <c r="C161" s="26" t="s">
        <v>529</v>
      </c>
      <c r="D161" s="45" t="s">
        <v>4</v>
      </c>
      <c r="E161" s="42">
        <v>10</v>
      </c>
      <c r="F161" s="16"/>
      <c r="G161" s="17">
        <f t="shared" si="1"/>
        <v>0</v>
      </c>
      <c r="H161" s="18"/>
      <c r="I161" s="18"/>
      <c r="J161" s="19"/>
    </row>
    <row r="162" spans="1:10" ht="46.5" customHeight="1" x14ac:dyDescent="0.25">
      <c r="A162" s="57">
        <v>148</v>
      </c>
      <c r="B162" s="15" t="s">
        <v>261</v>
      </c>
      <c r="C162" s="26" t="s">
        <v>262</v>
      </c>
      <c r="D162" s="45" t="s">
        <v>4</v>
      </c>
      <c r="E162" s="42">
        <v>30</v>
      </c>
      <c r="F162" s="16"/>
      <c r="G162" s="17">
        <f t="shared" si="1"/>
        <v>0</v>
      </c>
      <c r="H162" s="18"/>
      <c r="I162" s="18"/>
      <c r="J162" s="19"/>
    </row>
    <row r="163" spans="1:10" ht="46.5" customHeight="1" x14ac:dyDescent="0.25">
      <c r="A163" s="57">
        <v>149</v>
      </c>
      <c r="B163" s="15" t="s">
        <v>263</v>
      </c>
      <c r="C163" s="26" t="s">
        <v>262</v>
      </c>
      <c r="D163" s="45" t="s">
        <v>4</v>
      </c>
      <c r="E163" s="42">
        <v>30</v>
      </c>
      <c r="F163" s="16"/>
      <c r="G163" s="17">
        <f t="shared" si="1"/>
        <v>0</v>
      </c>
      <c r="H163" s="18"/>
      <c r="I163" s="18"/>
      <c r="J163" s="19"/>
    </row>
    <row r="164" spans="1:10" ht="46.5" customHeight="1" x14ac:dyDescent="0.25">
      <c r="A164" s="57">
        <v>150</v>
      </c>
      <c r="B164" s="15" t="s">
        <v>264</v>
      </c>
      <c r="C164" s="26" t="s">
        <v>265</v>
      </c>
      <c r="D164" s="45" t="s">
        <v>4</v>
      </c>
      <c r="E164" s="42">
        <v>35</v>
      </c>
      <c r="F164" s="16"/>
      <c r="G164" s="17">
        <f t="shared" si="1"/>
        <v>0</v>
      </c>
      <c r="H164" s="18"/>
      <c r="I164" s="18"/>
      <c r="J164" s="19"/>
    </row>
    <row r="165" spans="1:10" ht="46.5" customHeight="1" x14ac:dyDescent="0.25">
      <c r="A165" s="57">
        <v>151</v>
      </c>
      <c r="B165" s="15" t="s">
        <v>266</v>
      </c>
      <c r="C165" s="26" t="s">
        <v>265</v>
      </c>
      <c r="D165" s="45" t="s">
        <v>4</v>
      </c>
      <c r="E165" s="42">
        <v>15</v>
      </c>
      <c r="F165" s="16"/>
      <c r="G165" s="17">
        <f t="shared" si="1"/>
        <v>0</v>
      </c>
      <c r="H165" s="18"/>
      <c r="I165" s="18"/>
      <c r="J165" s="19"/>
    </row>
    <row r="166" spans="1:10" ht="46.5" customHeight="1" x14ac:dyDescent="0.25">
      <c r="A166" s="57">
        <v>152</v>
      </c>
      <c r="B166" s="15" t="s">
        <v>267</v>
      </c>
      <c r="C166" s="26" t="s">
        <v>268</v>
      </c>
      <c r="D166" s="45" t="s">
        <v>4</v>
      </c>
      <c r="E166" s="42">
        <v>40</v>
      </c>
      <c r="F166" s="16"/>
      <c r="G166" s="17">
        <f t="shared" si="1"/>
        <v>0</v>
      </c>
      <c r="H166" s="18"/>
      <c r="I166" s="18"/>
      <c r="J166" s="19"/>
    </row>
    <row r="167" spans="1:10" ht="46.5" customHeight="1" x14ac:dyDescent="0.25">
      <c r="A167" s="57">
        <v>153</v>
      </c>
      <c r="B167" s="15" t="s">
        <v>267</v>
      </c>
      <c r="C167" s="26" t="s">
        <v>269</v>
      </c>
      <c r="D167" s="45" t="s">
        <v>4</v>
      </c>
      <c r="E167" s="42">
        <v>30</v>
      </c>
      <c r="F167" s="16"/>
      <c r="G167" s="17">
        <f t="shared" si="1"/>
        <v>0</v>
      </c>
      <c r="H167" s="18"/>
      <c r="I167" s="18"/>
      <c r="J167" s="19"/>
    </row>
    <row r="168" spans="1:10" ht="46.5" customHeight="1" x14ac:dyDescent="0.25">
      <c r="A168" s="57">
        <v>154</v>
      </c>
      <c r="B168" s="15" t="s">
        <v>270</v>
      </c>
      <c r="C168" s="26" t="s">
        <v>271</v>
      </c>
      <c r="D168" s="45" t="s">
        <v>4</v>
      </c>
      <c r="E168" s="42">
        <v>35</v>
      </c>
      <c r="F168" s="16"/>
      <c r="G168" s="17">
        <f t="shared" si="1"/>
        <v>0</v>
      </c>
      <c r="H168" s="18"/>
      <c r="I168" s="18"/>
      <c r="J168" s="19"/>
    </row>
    <row r="169" spans="1:10" ht="46.5" customHeight="1" x14ac:dyDescent="0.25">
      <c r="A169" s="57">
        <v>155</v>
      </c>
      <c r="B169" s="15" t="s">
        <v>272</v>
      </c>
      <c r="C169" s="26" t="s">
        <v>273</v>
      </c>
      <c r="D169" s="45" t="s">
        <v>4</v>
      </c>
      <c r="E169" s="42">
        <v>100</v>
      </c>
      <c r="F169" s="16"/>
      <c r="G169" s="17">
        <f t="shared" si="1"/>
        <v>0</v>
      </c>
      <c r="H169" s="18"/>
      <c r="I169" s="18"/>
      <c r="J169" s="19"/>
    </row>
    <row r="170" spans="1:10" ht="46.5" customHeight="1" x14ac:dyDescent="0.25">
      <c r="A170" s="57">
        <v>156</v>
      </c>
      <c r="B170" s="15" t="s">
        <v>274</v>
      </c>
      <c r="C170" s="26" t="s">
        <v>275</v>
      </c>
      <c r="D170" s="45" t="s">
        <v>4</v>
      </c>
      <c r="E170" s="42">
        <v>10</v>
      </c>
      <c r="F170" s="16"/>
      <c r="G170" s="17">
        <f t="shared" si="1"/>
        <v>0</v>
      </c>
      <c r="H170" s="18"/>
      <c r="I170" s="18"/>
      <c r="J170" s="19"/>
    </row>
    <row r="171" spans="1:10" ht="46.5" customHeight="1" x14ac:dyDescent="0.25">
      <c r="A171" s="57">
        <v>157</v>
      </c>
      <c r="B171" s="15" t="s">
        <v>274</v>
      </c>
      <c r="C171" s="26" t="s">
        <v>276</v>
      </c>
      <c r="D171" s="45" t="s">
        <v>4</v>
      </c>
      <c r="E171" s="42">
        <v>20</v>
      </c>
      <c r="F171" s="16"/>
      <c r="G171" s="17">
        <f t="shared" si="1"/>
        <v>0</v>
      </c>
      <c r="H171" s="18"/>
      <c r="I171" s="18"/>
      <c r="J171" s="19"/>
    </row>
    <row r="172" spans="1:10" ht="46.5" customHeight="1" x14ac:dyDescent="0.25">
      <c r="A172" s="57">
        <v>158</v>
      </c>
      <c r="B172" s="15" t="s">
        <v>277</v>
      </c>
      <c r="C172" s="26" t="s">
        <v>278</v>
      </c>
      <c r="D172" s="45" t="s">
        <v>4</v>
      </c>
      <c r="E172" s="42">
        <v>50</v>
      </c>
      <c r="F172" s="16"/>
      <c r="G172" s="17">
        <f t="shared" si="1"/>
        <v>0</v>
      </c>
      <c r="H172" s="18"/>
      <c r="I172" s="18"/>
      <c r="J172" s="19"/>
    </row>
    <row r="173" spans="1:10" ht="46.5" customHeight="1" x14ac:dyDescent="0.25">
      <c r="A173" s="57">
        <v>159</v>
      </c>
      <c r="B173" s="15" t="s">
        <v>279</v>
      </c>
      <c r="C173" s="26" t="s">
        <v>280</v>
      </c>
      <c r="D173" s="45" t="s">
        <v>4</v>
      </c>
      <c r="E173" s="42">
        <v>5</v>
      </c>
      <c r="F173" s="16"/>
      <c r="G173" s="17">
        <f t="shared" si="1"/>
        <v>0</v>
      </c>
      <c r="H173" s="18"/>
      <c r="I173" s="18"/>
      <c r="J173" s="19"/>
    </row>
    <row r="174" spans="1:10" ht="46.5" customHeight="1" x14ac:dyDescent="0.25">
      <c r="A174" s="57">
        <v>160</v>
      </c>
      <c r="B174" s="15" t="s">
        <v>279</v>
      </c>
      <c r="C174" s="26" t="s">
        <v>281</v>
      </c>
      <c r="D174" s="45" t="s">
        <v>4</v>
      </c>
      <c r="E174" s="42">
        <v>5</v>
      </c>
      <c r="F174" s="16"/>
      <c r="G174" s="17">
        <f t="shared" si="1"/>
        <v>0</v>
      </c>
      <c r="H174" s="18"/>
      <c r="I174" s="18"/>
      <c r="J174" s="19"/>
    </row>
    <row r="175" spans="1:10" ht="46.5" customHeight="1" x14ac:dyDescent="0.25">
      <c r="A175" s="57">
        <v>161</v>
      </c>
      <c r="B175" s="15" t="s">
        <v>282</v>
      </c>
      <c r="C175" s="26" t="s">
        <v>283</v>
      </c>
      <c r="D175" s="45" t="s">
        <v>4</v>
      </c>
      <c r="E175" s="42">
        <v>35</v>
      </c>
      <c r="F175" s="16"/>
      <c r="G175" s="17">
        <f t="shared" ref="G175:G236" si="2">SUM(E175)*F175</f>
        <v>0</v>
      </c>
      <c r="H175" s="18"/>
      <c r="I175" s="18"/>
      <c r="J175" s="19"/>
    </row>
    <row r="176" spans="1:10" ht="46.5" customHeight="1" x14ac:dyDescent="0.25">
      <c r="A176" s="57">
        <v>162</v>
      </c>
      <c r="B176" s="15" t="s">
        <v>282</v>
      </c>
      <c r="C176" s="26" t="s">
        <v>281</v>
      </c>
      <c r="D176" s="45" t="s">
        <v>4</v>
      </c>
      <c r="E176" s="42">
        <v>25</v>
      </c>
      <c r="F176" s="16"/>
      <c r="G176" s="17">
        <f t="shared" si="2"/>
        <v>0</v>
      </c>
      <c r="H176" s="18"/>
      <c r="I176" s="18"/>
      <c r="J176" s="19"/>
    </row>
    <row r="177" spans="1:10" ht="46.5" customHeight="1" thickBot="1" x14ac:dyDescent="0.3">
      <c r="A177" s="57">
        <v>163</v>
      </c>
      <c r="B177" s="15" t="s">
        <v>282</v>
      </c>
      <c r="C177" s="26" t="s">
        <v>284</v>
      </c>
      <c r="D177" s="45" t="s">
        <v>4</v>
      </c>
      <c r="E177" s="42">
        <v>300</v>
      </c>
      <c r="F177" s="16"/>
      <c r="G177" s="17">
        <f t="shared" si="2"/>
        <v>0</v>
      </c>
      <c r="H177" s="18"/>
      <c r="I177" s="18"/>
      <c r="J177" s="19"/>
    </row>
    <row r="178" spans="1:10" ht="26.25" customHeight="1" thickTop="1" thickBot="1" x14ac:dyDescent="0.3">
      <c r="A178" s="57"/>
      <c r="B178" s="59" t="s">
        <v>285</v>
      </c>
      <c r="C178" s="60"/>
      <c r="D178" s="20"/>
      <c r="E178" s="21">
        <v>0</v>
      </c>
      <c r="F178" s="22"/>
      <c r="G178" s="23"/>
      <c r="H178" s="24"/>
      <c r="I178" s="24"/>
      <c r="J178" s="25"/>
    </row>
    <row r="179" spans="1:10" ht="46.5" customHeight="1" thickTop="1" x14ac:dyDescent="0.25">
      <c r="A179" s="57">
        <v>164</v>
      </c>
      <c r="B179" s="15" t="s">
        <v>286</v>
      </c>
      <c r="C179" s="26" t="s">
        <v>287</v>
      </c>
      <c r="D179" s="45" t="s">
        <v>4</v>
      </c>
      <c r="E179" s="42">
        <v>25</v>
      </c>
      <c r="F179" s="16"/>
      <c r="G179" s="17">
        <f t="shared" si="2"/>
        <v>0</v>
      </c>
      <c r="H179" s="18"/>
      <c r="I179" s="18"/>
      <c r="J179" s="19"/>
    </row>
    <row r="180" spans="1:10" ht="46.5" customHeight="1" x14ac:dyDescent="0.25">
      <c r="A180" s="57">
        <v>165</v>
      </c>
      <c r="B180" s="15" t="s">
        <v>288</v>
      </c>
      <c r="C180" s="26" t="s">
        <v>289</v>
      </c>
      <c r="D180" s="45" t="s">
        <v>4</v>
      </c>
      <c r="E180" s="42">
        <v>30</v>
      </c>
      <c r="F180" s="16"/>
      <c r="G180" s="17">
        <f t="shared" si="2"/>
        <v>0</v>
      </c>
      <c r="H180" s="18"/>
      <c r="I180" s="18"/>
      <c r="J180" s="19"/>
    </row>
    <row r="181" spans="1:10" ht="46.5" customHeight="1" x14ac:dyDescent="0.25">
      <c r="A181" s="57">
        <v>166</v>
      </c>
      <c r="B181" s="15" t="s">
        <v>288</v>
      </c>
      <c r="C181" s="26" t="s">
        <v>444</v>
      </c>
      <c r="D181" s="45" t="s">
        <v>4</v>
      </c>
      <c r="E181" s="42">
        <v>15</v>
      </c>
      <c r="F181" s="16"/>
      <c r="G181" s="17">
        <f t="shared" si="2"/>
        <v>0</v>
      </c>
      <c r="H181" s="18"/>
      <c r="I181" s="18"/>
      <c r="J181" s="19"/>
    </row>
    <row r="182" spans="1:10" ht="46.5" customHeight="1" x14ac:dyDescent="0.25">
      <c r="A182" s="57">
        <v>167</v>
      </c>
      <c r="B182" s="15" t="s">
        <v>290</v>
      </c>
      <c r="C182" s="26" t="s">
        <v>291</v>
      </c>
      <c r="D182" s="45" t="s">
        <v>4</v>
      </c>
      <c r="E182" s="42">
        <v>7.5</v>
      </c>
      <c r="F182" s="16"/>
      <c r="G182" s="17">
        <f t="shared" si="2"/>
        <v>0</v>
      </c>
      <c r="H182" s="18"/>
      <c r="I182" s="18"/>
      <c r="J182" s="19"/>
    </row>
    <row r="183" spans="1:10" ht="46.5" customHeight="1" x14ac:dyDescent="0.25">
      <c r="A183" s="57">
        <v>168</v>
      </c>
      <c r="B183" s="15" t="s">
        <v>292</v>
      </c>
      <c r="C183" s="26" t="s">
        <v>293</v>
      </c>
      <c r="D183" s="45" t="s">
        <v>4</v>
      </c>
      <c r="E183" s="42">
        <v>5</v>
      </c>
      <c r="F183" s="16"/>
      <c r="G183" s="17">
        <f t="shared" si="2"/>
        <v>0</v>
      </c>
      <c r="H183" s="18"/>
      <c r="I183" s="18"/>
      <c r="J183" s="19"/>
    </row>
    <row r="184" spans="1:10" ht="46.5" customHeight="1" x14ac:dyDescent="0.25">
      <c r="A184" s="57">
        <v>169</v>
      </c>
      <c r="B184" s="15" t="s">
        <v>294</v>
      </c>
      <c r="C184" s="26" t="s">
        <v>293</v>
      </c>
      <c r="D184" s="45" t="s">
        <v>4</v>
      </c>
      <c r="E184" s="42">
        <v>10</v>
      </c>
      <c r="F184" s="16"/>
      <c r="G184" s="17">
        <f t="shared" si="2"/>
        <v>0</v>
      </c>
      <c r="H184" s="18"/>
      <c r="I184" s="18"/>
      <c r="J184" s="19"/>
    </row>
    <row r="185" spans="1:10" ht="46.5" customHeight="1" x14ac:dyDescent="0.25">
      <c r="A185" s="57">
        <v>170</v>
      </c>
      <c r="B185" s="15" t="s">
        <v>295</v>
      </c>
      <c r="C185" s="26" t="s">
        <v>445</v>
      </c>
      <c r="D185" s="45" t="s">
        <v>4</v>
      </c>
      <c r="E185" s="42">
        <v>10</v>
      </c>
      <c r="F185" s="16"/>
      <c r="G185" s="17">
        <f t="shared" si="2"/>
        <v>0</v>
      </c>
      <c r="H185" s="18"/>
      <c r="I185" s="18"/>
      <c r="J185" s="19"/>
    </row>
    <row r="186" spans="1:10" ht="46.5" customHeight="1" x14ac:dyDescent="0.25">
      <c r="A186" s="57">
        <v>171</v>
      </c>
      <c r="B186" s="15" t="s">
        <v>446</v>
      </c>
      <c r="C186" s="26" t="s">
        <v>447</v>
      </c>
      <c r="D186" s="45" t="s">
        <v>4</v>
      </c>
      <c r="E186" s="42">
        <v>5</v>
      </c>
      <c r="F186" s="16"/>
      <c r="G186" s="17">
        <f t="shared" si="2"/>
        <v>0</v>
      </c>
      <c r="H186" s="18"/>
      <c r="I186" s="18"/>
      <c r="J186" s="19"/>
    </row>
    <row r="187" spans="1:10" ht="46.5" customHeight="1" x14ac:dyDescent="0.25">
      <c r="A187" s="57">
        <v>172</v>
      </c>
      <c r="B187" s="15" t="s">
        <v>296</v>
      </c>
      <c r="C187" s="26" t="s">
        <v>297</v>
      </c>
      <c r="D187" s="45" t="s">
        <v>4</v>
      </c>
      <c r="E187" s="42">
        <v>15</v>
      </c>
      <c r="F187" s="16"/>
      <c r="G187" s="17">
        <f t="shared" si="2"/>
        <v>0</v>
      </c>
      <c r="H187" s="18"/>
      <c r="I187" s="18"/>
      <c r="J187" s="19"/>
    </row>
    <row r="188" spans="1:10" ht="46.5" customHeight="1" x14ac:dyDescent="0.25">
      <c r="A188" s="57">
        <v>173</v>
      </c>
      <c r="B188" s="15" t="s">
        <v>298</v>
      </c>
      <c r="C188" s="26" t="s">
        <v>299</v>
      </c>
      <c r="D188" s="45" t="s">
        <v>4</v>
      </c>
      <c r="E188" s="42">
        <v>50</v>
      </c>
      <c r="F188" s="16"/>
      <c r="G188" s="17">
        <f t="shared" si="2"/>
        <v>0</v>
      </c>
      <c r="H188" s="18"/>
      <c r="I188" s="18"/>
      <c r="J188" s="19"/>
    </row>
    <row r="189" spans="1:10" ht="46.5" customHeight="1" x14ac:dyDescent="0.25">
      <c r="A189" s="57">
        <v>174</v>
      </c>
      <c r="B189" s="15" t="s">
        <v>300</v>
      </c>
      <c r="C189" s="26" t="s">
        <v>301</v>
      </c>
      <c r="D189" s="45" t="s">
        <v>4</v>
      </c>
      <c r="E189" s="42">
        <v>10</v>
      </c>
      <c r="F189" s="16"/>
      <c r="G189" s="17">
        <f t="shared" si="2"/>
        <v>0</v>
      </c>
      <c r="H189" s="18"/>
      <c r="I189" s="18"/>
      <c r="J189" s="19"/>
    </row>
    <row r="190" spans="1:10" ht="46.5" customHeight="1" x14ac:dyDescent="0.25">
      <c r="A190" s="57">
        <v>175</v>
      </c>
      <c r="B190" s="15" t="s">
        <v>302</v>
      </c>
      <c r="C190" s="26" t="s">
        <v>558</v>
      </c>
      <c r="D190" s="45" t="s">
        <v>4</v>
      </c>
      <c r="E190" s="42">
        <v>35</v>
      </c>
      <c r="F190" s="16"/>
      <c r="G190" s="17">
        <f t="shared" si="2"/>
        <v>0</v>
      </c>
      <c r="H190" s="18"/>
      <c r="I190" s="18"/>
      <c r="J190" s="19"/>
    </row>
    <row r="191" spans="1:10" ht="46.5" customHeight="1" x14ac:dyDescent="0.25">
      <c r="A191" s="57">
        <v>176</v>
      </c>
      <c r="B191" s="15" t="s">
        <v>303</v>
      </c>
      <c r="C191" s="26" t="s">
        <v>304</v>
      </c>
      <c r="D191" s="45" t="s">
        <v>4</v>
      </c>
      <c r="E191" s="42">
        <v>2500</v>
      </c>
      <c r="F191" s="16"/>
      <c r="G191" s="17">
        <f t="shared" si="2"/>
        <v>0</v>
      </c>
      <c r="H191" s="18"/>
      <c r="I191" s="18"/>
      <c r="J191" s="19"/>
    </row>
    <row r="192" spans="1:10" ht="46.5" customHeight="1" x14ac:dyDescent="0.25">
      <c r="A192" s="57">
        <v>177</v>
      </c>
      <c r="B192" s="15" t="s">
        <v>305</v>
      </c>
      <c r="C192" s="26" t="s">
        <v>306</v>
      </c>
      <c r="D192" s="45" t="s">
        <v>4</v>
      </c>
      <c r="E192" s="42">
        <v>5000</v>
      </c>
      <c r="F192" s="16"/>
      <c r="G192" s="17">
        <f t="shared" si="2"/>
        <v>0</v>
      </c>
      <c r="H192" s="18"/>
      <c r="I192" s="18"/>
      <c r="J192" s="19"/>
    </row>
    <row r="193" spans="1:10" ht="46.5" customHeight="1" x14ac:dyDescent="0.25">
      <c r="A193" s="57">
        <v>178</v>
      </c>
      <c r="B193" s="15" t="s">
        <v>305</v>
      </c>
      <c r="C193" s="26" t="s">
        <v>307</v>
      </c>
      <c r="D193" s="45" t="s">
        <v>4</v>
      </c>
      <c r="E193" s="42">
        <v>250</v>
      </c>
      <c r="F193" s="16"/>
      <c r="G193" s="17">
        <f t="shared" si="2"/>
        <v>0</v>
      </c>
      <c r="H193" s="18"/>
      <c r="I193" s="18"/>
      <c r="J193" s="19"/>
    </row>
    <row r="194" spans="1:10" ht="46.5" customHeight="1" x14ac:dyDescent="0.25">
      <c r="A194" s="57">
        <v>179</v>
      </c>
      <c r="B194" s="15" t="s">
        <v>308</v>
      </c>
      <c r="C194" s="26" t="s">
        <v>309</v>
      </c>
      <c r="D194" s="45" t="s">
        <v>4</v>
      </c>
      <c r="E194" s="42">
        <v>200</v>
      </c>
      <c r="F194" s="16"/>
      <c r="G194" s="17">
        <f t="shared" si="2"/>
        <v>0</v>
      </c>
      <c r="H194" s="18"/>
      <c r="I194" s="18"/>
      <c r="J194" s="19"/>
    </row>
    <row r="195" spans="1:10" ht="46.5" customHeight="1" x14ac:dyDescent="0.25">
      <c r="A195" s="57">
        <v>180</v>
      </c>
      <c r="B195" s="15" t="s">
        <v>310</v>
      </c>
      <c r="C195" s="26" t="s">
        <v>309</v>
      </c>
      <c r="D195" s="45" t="s">
        <v>4</v>
      </c>
      <c r="E195" s="42">
        <v>300</v>
      </c>
      <c r="F195" s="16"/>
      <c r="G195" s="17">
        <f t="shared" si="2"/>
        <v>0</v>
      </c>
      <c r="H195" s="18"/>
      <c r="I195" s="18"/>
      <c r="J195" s="19"/>
    </row>
    <row r="196" spans="1:10" ht="46.5" customHeight="1" x14ac:dyDescent="0.25">
      <c r="A196" s="57">
        <v>181</v>
      </c>
      <c r="B196" s="15" t="s">
        <v>311</v>
      </c>
      <c r="C196" s="26" t="s">
        <v>309</v>
      </c>
      <c r="D196" s="45" t="s">
        <v>4</v>
      </c>
      <c r="E196" s="42">
        <v>250</v>
      </c>
      <c r="F196" s="16"/>
      <c r="G196" s="17">
        <f t="shared" si="2"/>
        <v>0</v>
      </c>
      <c r="H196" s="18"/>
      <c r="I196" s="18"/>
      <c r="J196" s="19"/>
    </row>
    <row r="197" spans="1:10" ht="46.5" customHeight="1" x14ac:dyDescent="0.25">
      <c r="A197" s="57">
        <v>182</v>
      </c>
      <c r="B197" s="15" t="s">
        <v>312</v>
      </c>
      <c r="C197" s="26" t="s">
        <v>309</v>
      </c>
      <c r="D197" s="45" t="s">
        <v>4</v>
      </c>
      <c r="E197" s="42">
        <v>50</v>
      </c>
      <c r="F197" s="16"/>
      <c r="G197" s="17">
        <f t="shared" si="2"/>
        <v>0</v>
      </c>
      <c r="H197" s="18"/>
      <c r="I197" s="18"/>
      <c r="J197" s="19"/>
    </row>
    <row r="198" spans="1:10" ht="46.5" customHeight="1" x14ac:dyDescent="0.25">
      <c r="A198" s="57">
        <v>183</v>
      </c>
      <c r="B198" s="15" t="s">
        <v>313</v>
      </c>
      <c r="C198" s="26" t="s">
        <v>309</v>
      </c>
      <c r="D198" s="45" t="s">
        <v>4</v>
      </c>
      <c r="E198" s="42">
        <v>25</v>
      </c>
      <c r="F198" s="16"/>
      <c r="G198" s="17">
        <f t="shared" si="2"/>
        <v>0</v>
      </c>
      <c r="H198" s="18"/>
      <c r="I198" s="18"/>
      <c r="J198" s="19"/>
    </row>
    <row r="199" spans="1:10" ht="46.5" customHeight="1" x14ac:dyDescent="0.25">
      <c r="A199" s="57">
        <v>184</v>
      </c>
      <c r="B199" s="15" t="s">
        <v>314</v>
      </c>
      <c r="C199" s="26" t="s">
        <v>559</v>
      </c>
      <c r="D199" s="45" t="s">
        <v>4</v>
      </c>
      <c r="E199" s="42">
        <v>25</v>
      </c>
      <c r="F199" s="16"/>
      <c r="G199" s="17">
        <f t="shared" si="2"/>
        <v>0</v>
      </c>
      <c r="H199" s="18"/>
      <c r="I199" s="18"/>
      <c r="J199" s="19"/>
    </row>
    <row r="200" spans="1:10" ht="46.5" customHeight="1" x14ac:dyDescent="0.25">
      <c r="A200" s="57">
        <v>185</v>
      </c>
      <c r="B200" s="15" t="s">
        <v>315</v>
      </c>
      <c r="C200" s="26" t="s">
        <v>316</v>
      </c>
      <c r="D200" s="45" t="s">
        <v>4</v>
      </c>
      <c r="E200" s="42">
        <v>25</v>
      </c>
      <c r="F200" s="16"/>
      <c r="G200" s="17">
        <f t="shared" si="2"/>
        <v>0</v>
      </c>
      <c r="H200" s="18"/>
      <c r="I200" s="18"/>
      <c r="J200" s="19"/>
    </row>
    <row r="201" spans="1:10" ht="46.5" customHeight="1" x14ac:dyDescent="0.25">
      <c r="A201" s="57">
        <v>186</v>
      </c>
      <c r="B201" s="15" t="s">
        <v>317</v>
      </c>
      <c r="C201" s="26" t="s">
        <v>318</v>
      </c>
      <c r="D201" s="45" t="s">
        <v>4</v>
      </c>
      <c r="E201" s="42">
        <v>125</v>
      </c>
      <c r="F201" s="16"/>
      <c r="G201" s="17">
        <f t="shared" si="2"/>
        <v>0</v>
      </c>
      <c r="H201" s="18"/>
      <c r="I201" s="18"/>
      <c r="J201" s="19"/>
    </row>
    <row r="202" spans="1:10" ht="46.5" customHeight="1" x14ac:dyDescent="0.25">
      <c r="A202" s="57">
        <v>187</v>
      </c>
      <c r="B202" s="15" t="s">
        <v>319</v>
      </c>
      <c r="C202" s="26" t="s">
        <v>560</v>
      </c>
      <c r="D202" s="45" t="s">
        <v>3</v>
      </c>
      <c r="E202" s="42">
        <v>35</v>
      </c>
      <c r="F202" s="16"/>
      <c r="G202" s="17">
        <f t="shared" si="2"/>
        <v>0</v>
      </c>
      <c r="H202" s="18"/>
      <c r="I202" s="18"/>
      <c r="J202" s="19"/>
    </row>
    <row r="203" spans="1:10" ht="46.5" customHeight="1" x14ac:dyDescent="0.25">
      <c r="A203" s="57">
        <v>188</v>
      </c>
      <c r="B203" s="15" t="s">
        <v>320</v>
      </c>
      <c r="C203" s="26" t="s">
        <v>321</v>
      </c>
      <c r="D203" s="45" t="s">
        <v>4</v>
      </c>
      <c r="E203" s="42">
        <v>75</v>
      </c>
      <c r="F203" s="16"/>
      <c r="G203" s="17">
        <f t="shared" si="2"/>
        <v>0</v>
      </c>
      <c r="H203" s="18"/>
      <c r="I203" s="18"/>
      <c r="J203" s="19"/>
    </row>
    <row r="204" spans="1:10" ht="46.5" customHeight="1" x14ac:dyDescent="0.25">
      <c r="A204" s="57">
        <v>189</v>
      </c>
      <c r="B204" s="15" t="s">
        <v>322</v>
      </c>
      <c r="C204" s="26" t="s">
        <v>323</v>
      </c>
      <c r="D204" s="45" t="s">
        <v>4</v>
      </c>
      <c r="E204" s="42">
        <v>5</v>
      </c>
      <c r="F204" s="16"/>
      <c r="G204" s="17">
        <f t="shared" si="2"/>
        <v>0</v>
      </c>
      <c r="H204" s="18"/>
      <c r="I204" s="18"/>
      <c r="J204" s="19"/>
    </row>
    <row r="205" spans="1:10" ht="46.5" customHeight="1" x14ac:dyDescent="0.25">
      <c r="A205" s="57">
        <v>190</v>
      </c>
      <c r="B205" s="15" t="s">
        <v>324</v>
      </c>
      <c r="C205" s="26" t="s">
        <v>325</v>
      </c>
      <c r="D205" s="45" t="s">
        <v>191</v>
      </c>
      <c r="E205" s="42">
        <v>2.5</v>
      </c>
      <c r="F205" s="16"/>
      <c r="G205" s="17">
        <f t="shared" si="2"/>
        <v>0</v>
      </c>
      <c r="H205" s="18"/>
      <c r="I205" s="18"/>
      <c r="J205" s="19"/>
    </row>
    <row r="206" spans="1:10" ht="46.5" customHeight="1" x14ac:dyDescent="0.25">
      <c r="A206" s="57">
        <v>191</v>
      </c>
      <c r="B206" s="15" t="s">
        <v>326</v>
      </c>
      <c r="C206" s="26" t="s">
        <v>327</v>
      </c>
      <c r="D206" s="45" t="s">
        <v>4</v>
      </c>
      <c r="E206" s="42">
        <v>25</v>
      </c>
      <c r="F206" s="16"/>
      <c r="G206" s="17">
        <f t="shared" si="2"/>
        <v>0</v>
      </c>
      <c r="H206" s="18"/>
      <c r="I206" s="18"/>
      <c r="J206" s="19"/>
    </row>
    <row r="207" spans="1:10" ht="46.5" customHeight="1" x14ac:dyDescent="0.25">
      <c r="A207" s="57">
        <v>192</v>
      </c>
      <c r="B207" s="15" t="s">
        <v>328</v>
      </c>
      <c r="C207" s="26"/>
      <c r="D207" s="45" t="s">
        <v>4</v>
      </c>
      <c r="E207" s="42">
        <v>50</v>
      </c>
      <c r="F207" s="16"/>
      <c r="G207" s="17">
        <f t="shared" si="2"/>
        <v>0</v>
      </c>
      <c r="H207" s="18"/>
      <c r="I207" s="18"/>
      <c r="J207" s="19"/>
    </row>
    <row r="208" spans="1:10" ht="46.5" customHeight="1" x14ac:dyDescent="0.25">
      <c r="A208" s="57">
        <v>193</v>
      </c>
      <c r="B208" s="15" t="s">
        <v>329</v>
      </c>
      <c r="C208" s="26" t="s">
        <v>327</v>
      </c>
      <c r="D208" s="45" t="s">
        <v>4</v>
      </c>
      <c r="E208" s="42">
        <v>25</v>
      </c>
      <c r="F208" s="16"/>
      <c r="G208" s="17">
        <f t="shared" si="2"/>
        <v>0</v>
      </c>
      <c r="H208" s="18"/>
      <c r="I208" s="18"/>
      <c r="J208" s="19"/>
    </row>
    <row r="209" spans="1:10" ht="46.5" customHeight="1" x14ac:dyDescent="0.25">
      <c r="A209" s="57">
        <v>194</v>
      </c>
      <c r="B209" s="15" t="s">
        <v>330</v>
      </c>
      <c r="C209" s="26" t="s">
        <v>331</v>
      </c>
      <c r="D209" s="45" t="s">
        <v>4</v>
      </c>
      <c r="E209" s="42">
        <v>50</v>
      </c>
      <c r="F209" s="16"/>
      <c r="G209" s="17">
        <f t="shared" si="2"/>
        <v>0</v>
      </c>
      <c r="H209" s="18"/>
      <c r="I209" s="18"/>
      <c r="J209" s="19"/>
    </row>
    <row r="210" spans="1:10" ht="46.5" customHeight="1" x14ac:dyDescent="0.25">
      <c r="A210" s="57">
        <v>195</v>
      </c>
      <c r="B210" s="15" t="s">
        <v>332</v>
      </c>
      <c r="C210" s="26" t="s">
        <v>331</v>
      </c>
      <c r="D210" s="45" t="s">
        <v>4</v>
      </c>
      <c r="E210" s="42">
        <v>60</v>
      </c>
      <c r="F210" s="16"/>
      <c r="G210" s="17">
        <f t="shared" si="2"/>
        <v>0</v>
      </c>
      <c r="H210" s="18"/>
      <c r="I210" s="18"/>
      <c r="J210" s="19"/>
    </row>
    <row r="211" spans="1:10" ht="46.5" customHeight="1" x14ac:dyDescent="0.25">
      <c r="A211" s="57">
        <v>196</v>
      </c>
      <c r="B211" s="15" t="s">
        <v>333</v>
      </c>
      <c r="C211" s="26" t="s">
        <v>331</v>
      </c>
      <c r="D211" s="45" t="s">
        <v>4</v>
      </c>
      <c r="E211" s="42">
        <v>20</v>
      </c>
      <c r="F211" s="16"/>
      <c r="G211" s="17">
        <f t="shared" si="2"/>
        <v>0</v>
      </c>
      <c r="H211" s="18"/>
      <c r="I211" s="18"/>
      <c r="J211" s="19"/>
    </row>
    <row r="212" spans="1:10" ht="46.5" customHeight="1" x14ac:dyDescent="0.25">
      <c r="A212" s="57">
        <v>197</v>
      </c>
      <c r="B212" s="15" t="s">
        <v>334</v>
      </c>
      <c r="C212" s="26" t="s">
        <v>335</v>
      </c>
      <c r="D212" s="45" t="s">
        <v>4</v>
      </c>
      <c r="E212" s="42">
        <v>50</v>
      </c>
      <c r="F212" s="16"/>
      <c r="G212" s="17">
        <f t="shared" si="2"/>
        <v>0</v>
      </c>
      <c r="H212" s="18"/>
      <c r="I212" s="18"/>
      <c r="J212" s="19"/>
    </row>
    <row r="213" spans="1:10" ht="46.5" customHeight="1" x14ac:dyDescent="0.25">
      <c r="A213" s="57">
        <v>198</v>
      </c>
      <c r="B213" s="15" t="s">
        <v>336</v>
      </c>
      <c r="C213" s="26" t="s">
        <v>337</v>
      </c>
      <c r="D213" s="45" t="s">
        <v>4</v>
      </c>
      <c r="E213" s="42">
        <v>5</v>
      </c>
      <c r="F213" s="16"/>
      <c r="G213" s="17">
        <f t="shared" si="2"/>
        <v>0</v>
      </c>
      <c r="H213" s="18"/>
      <c r="I213" s="18"/>
      <c r="J213" s="19"/>
    </row>
    <row r="214" spans="1:10" ht="46.5" customHeight="1" x14ac:dyDescent="0.25">
      <c r="A214" s="57">
        <v>199</v>
      </c>
      <c r="B214" s="15" t="s">
        <v>74</v>
      </c>
      <c r="C214" s="26" t="s">
        <v>338</v>
      </c>
      <c r="D214" s="45" t="s">
        <v>4</v>
      </c>
      <c r="E214" s="42">
        <v>25</v>
      </c>
      <c r="F214" s="16"/>
      <c r="G214" s="17">
        <f t="shared" si="2"/>
        <v>0</v>
      </c>
      <c r="H214" s="18"/>
      <c r="I214" s="18"/>
      <c r="J214" s="19"/>
    </row>
    <row r="215" spans="1:10" ht="46.5" customHeight="1" x14ac:dyDescent="0.25">
      <c r="A215" s="57">
        <v>200</v>
      </c>
      <c r="B215" s="15" t="s">
        <v>561</v>
      </c>
      <c r="C215" s="26" t="s">
        <v>339</v>
      </c>
      <c r="D215" s="45" t="s">
        <v>3</v>
      </c>
      <c r="E215" s="42">
        <v>5</v>
      </c>
      <c r="F215" s="16"/>
      <c r="G215" s="17">
        <f t="shared" si="2"/>
        <v>0</v>
      </c>
      <c r="H215" s="18"/>
      <c r="I215" s="18"/>
      <c r="J215" s="19"/>
    </row>
    <row r="216" spans="1:10" ht="46.5" customHeight="1" x14ac:dyDescent="0.25">
      <c r="A216" s="57">
        <v>201</v>
      </c>
      <c r="B216" s="15" t="s">
        <v>562</v>
      </c>
      <c r="C216" s="26" t="s">
        <v>339</v>
      </c>
      <c r="D216" s="45" t="s">
        <v>3</v>
      </c>
      <c r="E216" s="42">
        <v>2.5</v>
      </c>
      <c r="F216" s="16"/>
      <c r="G216" s="17">
        <f t="shared" si="2"/>
        <v>0</v>
      </c>
      <c r="H216" s="18"/>
      <c r="I216" s="18"/>
      <c r="J216" s="19"/>
    </row>
    <row r="217" spans="1:10" ht="46.5" customHeight="1" x14ac:dyDescent="0.25">
      <c r="A217" s="57">
        <v>202</v>
      </c>
      <c r="B217" s="15" t="s">
        <v>563</v>
      </c>
      <c r="C217" s="26" t="s">
        <v>339</v>
      </c>
      <c r="D217" s="45" t="s">
        <v>3</v>
      </c>
      <c r="E217" s="42">
        <v>2.5</v>
      </c>
      <c r="F217" s="16"/>
      <c r="G217" s="17">
        <f t="shared" si="2"/>
        <v>0</v>
      </c>
      <c r="H217" s="18"/>
      <c r="I217" s="18"/>
      <c r="J217" s="19"/>
    </row>
    <row r="218" spans="1:10" ht="46.5" customHeight="1" x14ac:dyDescent="0.25">
      <c r="A218" s="57">
        <v>203</v>
      </c>
      <c r="B218" s="15" t="s">
        <v>340</v>
      </c>
      <c r="C218" s="26" t="s">
        <v>341</v>
      </c>
      <c r="D218" s="45" t="s">
        <v>4</v>
      </c>
      <c r="E218" s="42">
        <v>2.5</v>
      </c>
      <c r="F218" s="16"/>
      <c r="G218" s="17">
        <f t="shared" si="2"/>
        <v>0</v>
      </c>
      <c r="H218" s="18"/>
      <c r="I218" s="18"/>
      <c r="J218" s="19"/>
    </row>
    <row r="219" spans="1:10" ht="46.5" customHeight="1" x14ac:dyDescent="0.25">
      <c r="A219" s="57">
        <v>204</v>
      </c>
      <c r="B219" s="15" t="s">
        <v>342</v>
      </c>
      <c r="C219" s="26" t="s">
        <v>343</v>
      </c>
      <c r="D219" s="45" t="s">
        <v>4</v>
      </c>
      <c r="E219" s="42">
        <v>20</v>
      </c>
      <c r="F219" s="16"/>
      <c r="G219" s="17">
        <f t="shared" si="2"/>
        <v>0</v>
      </c>
      <c r="H219" s="18"/>
      <c r="I219" s="18"/>
      <c r="J219" s="19"/>
    </row>
    <row r="220" spans="1:10" ht="46.5" customHeight="1" x14ac:dyDescent="0.25">
      <c r="A220" s="57">
        <v>205</v>
      </c>
      <c r="B220" s="15" t="s">
        <v>344</v>
      </c>
      <c r="C220" s="26" t="s">
        <v>343</v>
      </c>
      <c r="D220" s="45" t="s">
        <v>4</v>
      </c>
      <c r="E220" s="42">
        <v>10</v>
      </c>
      <c r="F220" s="16"/>
      <c r="G220" s="17">
        <f t="shared" si="2"/>
        <v>0</v>
      </c>
      <c r="H220" s="18"/>
      <c r="I220" s="18"/>
      <c r="J220" s="19"/>
    </row>
    <row r="221" spans="1:10" ht="46.5" customHeight="1" x14ac:dyDescent="0.25">
      <c r="A221" s="57">
        <v>206</v>
      </c>
      <c r="B221" s="15" t="s">
        <v>345</v>
      </c>
      <c r="C221" s="26" t="s">
        <v>343</v>
      </c>
      <c r="D221" s="45" t="s">
        <v>4</v>
      </c>
      <c r="E221" s="42">
        <v>5</v>
      </c>
      <c r="F221" s="16"/>
      <c r="G221" s="17">
        <f t="shared" si="2"/>
        <v>0</v>
      </c>
      <c r="H221" s="18"/>
      <c r="I221" s="18"/>
      <c r="J221" s="19"/>
    </row>
    <row r="222" spans="1:10" ht="46.5" customHeight="1" x14ac:dyDescent="0.25">
      <c r="A222" s="57">
        <v>207</v>
      </c>
      <c r="B222" s="15" t="s">
        <v>346</v>
      </c>
      <c r="C222" s="26" t="s">
        <v>347</v>
      </c>
      <c r="D222" s="45" t="s">
        <v>4</v>
      </c>
      <c r="E222" s="42">
        <v>15</v>
      </c>
      <c r="F222" s="16"/>
      <c r="G222" s="17">
        <f t="shared" si="2"/>
        <v>0</v>
      </c>
      <c r="H222" s="18"/>
      <c r="I222" s="18"/>
      <c r="J222" s="19"/>
    </row>
    <row r="223" spans="1:10" ht="46.5" customHeight="1" x14ac:dyDescent="0.25">
      <c r="A223" s="57">
        <v>208</v>
      </c>
      <c r="B223" s="15" t="s">
        <v>348</v>
      </c>
      <c r="C223" s="26" t="s">
        <v>349</v>
      </c>
      <c r="D223" s="45" t="s">
        <v>191</v>
      </c>
      <c r="E223" s="42">
        <v>2.5</v>
      </c>
      <c r="F223" s="16"/>
      <c r="G223" s="17">
        <f t="shared" si="2"/>
        <v>0</v>
      </c>
      <c r="H223" s="18"/>
      <c r="I223" s="18"/>
      <c r="J223" s="19"/>
    </row>
    <row r="224" spans="1:10" ht="46.5" customHeight="1" x14ac:dyDescent="0.25">
      <c r="A224" s="57">
        <v>209</v>
      </c>
      <c r="B224" s="15" t="s">
        <v>350</v>
      </c>
      <c r="C224" s="26" t="s">
        <v>339</v>
      </c>
      <c r="D224" s="45" t="s">
        <v>3</v>
      </c>
      <c r="E224" s="42">
        <v>5</v>
      </c>
      <c r="F224" s="16"/>
      <c r="G224" s="17">
        <f t="shared" si="2"/>
        <v>0</v>
      </c>
      <c r="H224" s="18"/>
      <c r="I224" s="18"/>
      <c r="J224" s="19"/>
    </row>
    <row r="225" spans="1:10" ht="46.5" customHeight="1" x14ac:dyDescent="0.25">
      <c r="A225" s="57">
        <v>210</v>
      </c>
      <c r="B225" s="15" t="s">
        <v>351</v>
      </c>
      <c r="C225" s="26" t="s">
        <v>339</v>
      </c>
      <c r="D225" s="45" t="s">
        <v>3</v>
      </c>
      <c r="E225" s="42">
        <v>10</v>
      </c>
      <c r="F225" s="16"/>
      <c r="G225" s="17">
        <f t="shared" si="2"/>
        <v>0</v>
      </c>
      <c r="H225" s="18"/>
      <c r="I225" s="18"/>
      <c r="J225" s="19"/>
    </row>
    <row r="226" spans="1:10" ht="46.5" customHeight="1" x14ac:dyDescent="0.25">
      <c r="A226" s="57">
        <v>211</v>
      </c>
      <c r="B226" s="15" t="s">
        <v>352</v>
      </c>
      <c r="C226" s="26" t="s">
        <v>339</v>
      </c>
      <c r="D226" s="45" t="s">
        <v>3</v>
      </c>
      <c r="E226" s="42">
        <v>5</v>
      </c>
      <c r="F226" s="16"/>
      <c r="G226" s="17">
        <f t="shared" si="2"/>
        <v>0</v>
      </c>
      <c r="H226" s="18"/>
      <c r="I226" s="18"/>
      <c r="J226" s="19"/>
    </row>
    <row r="227" spans="1:10" ht="46.5" customHeight="1" x14ac:dyDescent="0.25">
      <c r="A227" s="57">
        <v>212</v>
      </c>
      <c r="B227" s="15" t="s">
        <v>353</v>
      </c>
      <c r="C227" s="26"/>
      <c r="D227" s="45" t="s">
        <v>4</v>
      </c>
      <c r="E227" s="42">
        <v>20</v>
      </c>
      <c r="F227" s="16"/>
      <c r="G227" s="17">
        <f t="shared" si="2"/>
        <v>0</v>
      </c>
      <c r="H227" s="18"/>
      <c r="I227" s="18"/>
      <c r="J227" s="19"/>
    </row>
    <row r="228" spans="1:10" ht="46.5" customHeight="1" x14ac:dyDescent="0.25">
      <c r="A228" s="57">
        <v>213</v>
      </c>
      <c r="B228" s="15" t="s">
        <v>354</v>
      </c>
      <c r="C228" s="26" t="s">
        <v>355</v>
      </c>
      <c r="D228" s="45" t="s">
        <v>4</v>
      </c>
      <c r="E228" s="42">
        <v>10</v>
      </c>
      <c r="F228" s="16"/>
      <c r="G228" s="17">
        <f t="shared" si="2"/>
        <v>0</v>
      </c>
      <c r="H228" s="18"/>
      <c r="I228" s="18"/>
      <c r="J228" s="19"/>
    </row>
    <row r="229" spans="1:10" ht="46.5" customHeight="1" x14ac:dyDescent="0.25">
      <c r="A229" s="57">
        <v>214</v>
      </c>
      <c r="B229" s="15" t="s">
        <v>354</v>
      </c>
      <c r="C229" s="26" t="s">
        <v>356</v>
      </c>
      <c r="D229" s="45" t="s">
        <v>4</v>
      </c>
      <c r="E229" s="42">
        <v>40</v>
      </c>
      <c r="F229" s="16"/>
      <c r="G229" s="17">
        <f t="shared" si="2"/>
        <v>0</v>
      </c>
      <c r="H229" s="18"/>
      <c r="I229" s="18"/>
      <c r="J229" s="19"/>
    </row>
    <row r="230" spans="1:10" ht="46.5" customHeight="1" x14ac:dyDescent="0.25">
      <c r="A230" s="57">
        <v>215</v>
      </c>
      <c r="B230" s="15" t="s">
        <v>354</v>
      </c>
      <c r="C230" s="26" t="s">
        <v>357</v>
      </c>
      <c r="D230" s="45" t="s">
        <v>4</v>
      </c>
      <c r="E230" s="42">
        <v>20</v>
      </c>
      <c r="F230" s="16"/>
      <c r="G230" s="17">
        <f t="shared" si="2"/>
        <v>0</v>
      </c>
      <c r="H230" s="18"/>
      <c r="I230" s="18"/>
      <c r="J230" s="19"/>
    </row>
    <row r="231" spans="1:10" ht="46.5" customHeight="1" x14ac:dyDescent="0.25">
      <c r="A231" s="57">
        <v>216</v>
      </c>
      <c r="B231" s="15" t="s">
        <v>358</v>
      </c>
      <c r="C231" s="26" t="s">
        <v>359</v>
      </c>
      <c r="D231" s="45" t="s">
        <v>4</v>
      </c>
      <c r="E231" s="42">
        <v>30</v>
      </c>
      <c r="F231" s="16"/>
      <c r="G231" s="17">
        <f t="shared" si="2"/>
        <v>0</v>
      </c>
      <c r="H231" s="18"/>
      <c r="I231" s="18"/>
      <c r="J231" s="19"/>
    </row>
    <row r="232" spans="1:10" ht="46.5" customHeight="1" x14ac:dyDescent="0.25">
      <c r="A232" s="57">
        <v>217</v>
      </c>
      <c r="B232" s="15" t="s">
        <v>360</v>
      </c>
      <c r="C232" s="26" t="s">
        <v>361</v>
      </c>
      <c r="D232" s="45" t="s">
        <v>4</v>
      </c>
      <c r="E232" s="42">
        <v>45</v>
      </c>
      <c r="F232" s="16"/>
      <c r="G232" s="17">
        <f t="shared" si="2"/>
        <v>0</v>
      </c>
      <c r="H232" s="18"/>
      <c r="I232" s="18"/>
      <c r="J232" s="19"/>
    </row>
    <row r="233" spans="1:10" ht="46.5" customHeight="1" x14ac:dyDescent="0.25">
      <c r="A233" s="57">
        <v>218</v>
      </c>
      <c r="B233" s="15" t="s">
        <v>448</v>
      </c>
      <c r="C233" s="26" t="s">
        <v>362</v>
      </c>
      <c r="D233" s="45" t="s">
        <v>3</v>
      </c>
      <c r="E233" s="42">
        <v>75</v>
      </c>
      <c r="F233" s="16"/>
      <c r="G233" s="17">
        <f t="shared" si="2"/>
        <v>0</v>
      </c>
      <c r="H233" s="18"/>
      <c r="I233" s="18"/>
      <c r="J233" s="19"/>
    </row>
    <row r="234" spans="1:10" ht="46.5" customHeight="1" x14ac:dyDescent="0.25">
      <c r="A234" s="57">
        <v>219</v>
      </c>
      <c r="B234" s="15" t="s">
        <v>363</v>
      </c>
      <c r="C234" s="26" t="s">
        <v>339</v>
      </c>
      <c r="D234" s="45" t="s">
        <v>3</v>
      </c>
      <c r="E234" s="42">
        <v>50</v>
      </c>
      <c r="F234" s="16"/>
      <c r="G234" s="17">
        <f t="shared" si="2"/>
        <v>0</v>
      </c>
      <c r="H234" s="18"/>
      <c r="I234" s="18"/>
      <c r="J234" s="19"/>
    </row>
    <row r="235" spans="1:10" ht="46.5" customHeight="1" x14ac:dyDescent="0.25">
      <c r="A235" s="57">
        <v>220</v>
      </c>
      <c r="B235" s="15" t="s">
        <v>364</v>
      </c>
      <c r="C235" s="26" t="s">
        <v>339</v>
      </c>
      <c r="D235" s="45" t="s">
        <v>3</v>
      </c>
      <c r="E235" s="42">
        <v>100</v>
      </c>
      <c r="F235" s="16"/>
      <c r="G235" s="17">
        <f t="shared" si="2"/>
        <v>0</v>
      </c>
      <c r="H235" s="18"/>
      <c r="I235" s="18"/>
      <c r="J235" s="19"/>
    </row>
    <row r="236" spans="1:10" ht="46.5" customHeight="1" x14ac:dyDescent="0.25">
      <c r="A236" s="57">
        <v>221</v>
      </c>
      <c r="B236" s="15" t="s">
        <v>365</v>
      </c>
      <c r="C236" s="26" t="s">
        <v>339</v>
      </c>
      <c r="D236" s="45" t="s">
        <v>3</v>
      </c>
      <c r="E236" s="42">
        <v>25</v>
      </c>
      <c r="F236" s="16"/>
      <c r="G236" s="17">
        <f t="shared" si="2"/>
        <v>0</v>
      </c>
      <c r="H236" s="18"/>
      <c r="I236" s="18"/>
      <c r="J236" s="19"/>
    </row>
    <row r="237" spans="1:10" ht="46.5" customHeight="1" x14ac:dyDescent="0.25">
      <c r="A237" s="57">
        <v>222</v>
      </c>
      <c r="B237" s="15" t="s">
        <v>366</v>
      </c>
      <c r="C237" s="26" t="s">
        <v>339</v>
      </c>
      <c r="D237" s="45" t="s">
        <v>3</v>
      </c>
      <c r="E237" s="42">
        <v>5</v>
      </c>
      <c r="F237" s="16"/>
      <c r="G237" s="17">
        <f t="shared" ref="G237:G272" si="3">SUM(E237)*F237</f>
        <v>0</v>
      </c>
      <c r="H237" s="18"/>
      <c r="I237" s="18"/>
      <c r="J237" s="19"/>
    </row>
    <row r="238" spans="1:10" ht="46.5" customHeight="1" x14ac:dyDescent="0.25">
      <c r="A238" s="57">
        <v>223</v>
      </c>
      <c r="B238" s="15" t="s">
        <v>367</v>
      </c>
      <c r="C238" s="26" t="s">
        <v>368</v>
      </c>
      <c r="D238" s="45" t="s">
        <v>3</v>
      </c>
      <c r="E238" s="42">
        <v>15</v>
      </c>
      <c r="F238" s="16"/>
      <c r="G238" s="17">
        <f t="shared" si="3"/>
        <v>0</v>
      </c>
      <c r="H238" s="18"/>
      <c r="I238" s="18"/>
      <c r="J238" s="19"/>
    </row>
    <row r="239" spans="1:10" ht="46.5" customHeight="1" x14ac:dyDescent="0.25">
      <c r="A239" s="57">
        <v>224</v>
      </c>
      <c r="B239" s="15" t="s">
        <v>367</v>
      </c>
      <c r="C239" s="26" t="s">
        <v>369</v>
      </c>
      <c r="D239" s="45" t="s">
        <v>3</v>
      </c>
      <c r="E239" s="42">
        <v>250</v>
      </c>
      <c r="F239" s="16"/>
      <c r="G239" s="17">
        <f t="shared" si="3"/>
        <v>0</v>
      </c>
      <c r="H239" s="18"/>
      <c r="I239" s="18"/>
      <c r="J239" s="19"/>
    </row>
    <row r="240" spans="1:10" ht="46.5" customHeight="1" x14ac:dyDescent="0.25">
      <c r="A240" s="57">
        <v>225</v>
      </c>
      <c r="B240" s="15" t="s">
        <v>367</v>
      </c>
      <c r="C240" s="26" t="s">
        <v>370</v>
      </c>
      <c r="D240" s="45" t="s">
        <v>3</v>
      </c>
      <c r="E240" s="42">
        <v>15</v>
      </c>
      <c r="F240" s="16"/>
      <c r="G240" s="17">
        <f t="shared" si="3"/>
        <v>0</v>
      </c>
      <c r="H240" s="18"/>
      <c r="I240" s="18"/>
      <c r="J240" s="19"/>
    </row>
    <row r="241" spans="1:10" ht="46.5" customHeight="1" x14ac:dyDescent="0.25">
      <c r="A241" s="57">
        <v>226</v>
      </c>
      <c r="B241" s="15" t="s">
        <v>371</v>
      </c>
      <c r="C241" s="26" t="s">
        <v>372</v>
      </c>
      <c r="D241" s="45" t="s">
        <v>4</v>
      </c>
      <c r="E241" s="42">
        <v>10</v>
      </c>
      <c r="F241" s="16"/>
      <c r="G241" s="17">
        <f t="shared" si="3"/>
        <v>0</v>
      </c>
      <c r="H241" s="18"/>
      <c r="I241" s="18"/>
      <c r="J241" s="19"/>
    </row>
    <row r="242" spans="1:10" ht="46.5" customHeight="1" x14ac:dyDescent="0.25">
      <c r="A242" s="57">
        <v>227</v>
      </c>
      <c r="B242" s="15" t="s">
        <v>373</v>
      </c>
      <c r="C242" s="26" t="s">
        <v>435</v>
      </c>
      <c r="D242" s="45" t="s">
        <v>4</v>
      </c>
      <c r="E242" s="42">
        <v>20</v>
      </c>
      <c r="F242" s="16"/>
      <c r="G242" s="17">
        <f t="shared" si="3"/>
        <v>0</v>
      </c>
      <c r="H242" s="18"/>
      <c r="I242" s="18"/>
      <c r="J242" s="19"/>
    </row>
    <row r="243" spans="1:10" ht="46.5" customHeight="1" x14ac:dyDescent="0.25">
      <c r="A243" s="57">
        <v>228</v>
      </c>
      <c r="B243" s="15" t="s">
        <v>374</v>
      </c>
      <c r="C243" s="26" t="s">
        <v>375</v>
      </c>
      <c r="D243" s="45" t="s">
        <v>4</v>
      </c>
      <c r="E243" s="42">
        <v>100</v>
      </c>
      <c r="F243" s="16"/>
      <c r="G243" s="17">
        <f t="shared" si="3"/>
        <v>0</v>
      </c>
      <c r="H243" s="18"/>
      <c r="I243" s="18"/>
      <c r="J243" s="19"/>
    </row>
    <row r="244" spans="1:10" ht="46.5" customHeight="1" x14ac:dyDescent="0.25">
      <c r="A244" s="57">
        <v>229</v>
      </c>
      <c r="B244" s="15" t="s">
        <v>376</v>
      </c>
      <c r="C244" s="26" t="s">
        <v>375</v>
      </c>
      <c r="D244" s="45" t="s">
        <v>4</v>
      </c>
      <c r="E244" s="42">
        <v>100</v>
      </c>
      <c r="F244" s="16"/>
      <c r="G244" s="17">
        <f t="shared" si="3"/>
        <v>0</v>
      </c>
      <c r="H244" s="18"/>
      <c r="I244" s="18"/>
      <c r="J244" s="19"/>
    </row>
    <row r="245" spans="1:10" ht="46.5" customHeight="1" x14ac:dyDescent="0.25">
      <c r="A245" s="57">
        <v>230</v>
      </c>
      <c r="B245" s="15" t="s">
        <v>377</v>
      </c>
      <c r="C245" s="26" t="s">
        <v>378</v>
      </c>
      <c r="D245" s="45" t="s">
        <v>3</v>
      </c>
      <c r="E245" s="42">
        <v>15</v>
      </c>
      <c r="F245" s="16"/>
      <c r="G245" s="17">
        <f t="shared" si="3"/>
        <v>0</v>
      </c>
      <c r="H245" s="18"/>
      <c r="I245" s="18"/>
      <c r="J245" s="19"/>
    </row>
    <row r="246" spans="1:10" ht="46.5" customHeight="1" x14ac:dyDescent="0.25">
      <c r="A246" s="57">
        <v>231</v>
      </c>
      <c r="B246" s="15" t="s">
        <v>379</v>
      </c>
      <c r="C246" s="26" t="s">
        <v>380</v>
      </c>
      <c r="D246" s="45" t="s">
        <v>191</v>
      </c>
      <c r="E246" s="42">
        <v>2</v>
      </c>
      <c r="F246" s="16"/>
      <c r="G246" s="17">
        <f t="shared" si="3"/>
        <v>0</v>
      </c>
      <c r="H246" s="18"/>
      <c r="I246" s="18"/>
      <c r="J246" s="19"/>
    </row>
    <row r="247" spans="1:10" ht="46.5" customHeight="1" x14ac:dyDescent="0.25">
      <c r="A247" s="57">
        <v>232</v>
      </c>
      <c r="B247" s="15" t="s">
        <v>381</v>
      </c>
      <c r="C247" s="26" t="s">
        <v>382</v>
      </c>
      <c r="D247" s="45" t="s">
        <v>4</v>
      </c>
      <c r="E247" s="42">
        <v>500</v>
      </c>
      <c r="F247" s="16"/>
      <c r="G247" s="17">
        <f t="shared" si="3"/>
        <v>0</v>
      </c>
      <c r="H247" s="18"/>
      <c r="I247" s="18"/>
      <c r="J247" s="19"/>
    </row>
    <row r="248" spans="1:10" ht="46.5" customHeight="1" x14ac:dyDescent="0.25">
      <c r="A248" s="57">
        <v>233</v>
      </c>
      <c r="B248" s="15" t="s">
        <v>383</v>
      </c>
      <c r="C248" s="26" t="s">
        <v>384</v>
      </c>
      <c r="D248" s="45" t="s">
        <v>4</v>
      </c>
      <c r="E248" s="42">
        <v>2.5</v>
      </c>
      <c r="F248" s="16"/>
      <c r="G248" s="17">
        <f t="shared" si="3"/>
        <v>0</v>
      </c>
      <c r="H248" s="18"/>
      <c r="I248" s="18"/>
      <c r="J248" s="19"/>
    </row>
    <row r="249" spans="1:10" ht="46.5" customHeight="1" x14ac:dyDescent="0.25">
      <c r="A249" s="57">
        <v>234</v>
      </c>
      <c r="B249" s="15" t="s">
        <v>385</v>
      </c>
      <c r="C249" s="26" t="s">
        <v>386</v>
      </c>
      <c r="D249" s="45" t="s">
        <v>4</v>
      </c>
      <c r="E249" s="42">
        <v>10</v>
      </c>
      <c r="F249" s="16"/>
      <c r="G249" s="17">
        <f t="shared" si="3"/>
        <v>0</v>
      </c>
      <c r="H249" s="18"/>
      <c r="I249" s="18"/>
      <c r="J249" s="19"/>
    </row>
    <row r="250" spans="1:10" ht="46.5" customHeight="1" x14ac:dyDescent="0.25">
      <c r="A250" s="57">
        <v>235</v>
      </c>
      <c r="B250" s="15" t="s">
        <v>387</v>
      </c>
      <c r="C250" s="26" t="s">
        <v>388</v>
      </c>
      <c r="D250" s="45" t="s">
        <v>4</v>
      </c>
      <c r="E250" s="42">
        <v>40</v>
      </c>
      <c r="F250" s="16"/>
      <c r="G250" s="17">
        <f t="shared" si="3"/>
        <v>0</v>
      </c>
      <c r="H250" s="18"/>
      <c r="I250" s="18"/>
      <c r="J250" s="19"/>
    </row>
    <row r="251" spans="1:10" ht="46.5" customHeight="1" x14ac:dyDescent="0.25">
      <c r="A251" s="57">
        <v>236</v>
      </c>
      <c r="B251" s="15" t="s">
        <v>389</v>
      </c>
      <c r="C251" s="26" t="s">
        <v>390</v>
      </c>
      <c r="D251" s="45" t="s">
        <v>4</v>
      </c>
      <c r="E251" s="42">
        <v>20</v>
      </c>
      <c r="F251" s="16"/>
      <c r="G251" s="17">
        <f t="shared" si="3"/>
        <v>0</v>
      </c>
      <c r="H251" s="18"/>
      <c r="I251" s="18"/>
      <c r="J251" s="19"/>
    </row>
    <row r="252" spans="1:10" ht="46.5" customHeight="1" thickBot="1" x14ac:dyDescent="0.3">
      <c r="A252" s="57">
        <v>237</v>
      </c>
      <c r="B252" s="15" t="s">
        <v>389</v>
      </c>
      <c r="C252" s="26" t="s">
        <v>391</v>
      </c>
      <c r="D252" s="45" t="s">
        <v>4</v>
      </c>
      <c r="E252" s="42">
        <v>10</v>
      </c>
      <c r="F252" s="16"/>
      <c r="G252" s="17">
        <f t="shared" si="3"/>
        <v>0</v>
      </c>
      <c r="H252" s="18"/>
      <c r="I252" s="18"/>
      <c r="J252" s="19"/>
    </row>
    <row r="253" spans="1:10" ht="26.25" customHeight="1" thickTop="1" thickBot="1" x14ac:dyDescent="0.3">
      <c r="A253" s="57"/>
      <c r="B253" s="59" t="s">
        <v>392</v>
      </c>
      <c r="C253" s="60"/>
      <c r="D253" s="20"/>
      <c r="E253" s="21">
        <v>0</v>
      </c>
      <c r="F253" s="22"/>
      <c r="G253" s="23"/>
      <c r="H253" s="24"/>
      <c r="I253" s="24"/>
      <c r="J253" s="25"/>
    </row>
    <row r="254" spans="1:10" ht="46.5" customHeight="1" thickTop="1" x14ac:dyDescent="0.25">
      <c r="A254" s="57">
        <v>238</v>
      </c>
      <c r="B254" s="15" t="s">
        <v>393</v>
      </c>
      <c r="C254" s="26" t="s">
        <v>394</v>
      </c>
      <c r="D254" s="45" t="s">
        <v>4</v>
      </c>
      <c r="E254" s="42">
        <v>2.5</v>
      </c>
      <c r="F254" s="16"/>
      <c r="G254" s="17">
        <f t="shared" si="3"/>
        <v>0</v>
      </c>
      <c r="H254" s="18"/>
      <c r="I254" s="18"/>
      <c r="J254" s="19"/>
    </row>
    <row r="255" spans="1:10" ht="46.5" customHeight="1" x14ac:dyDescent="0.25">
      <c r="A255" s="57">
        <v>239</v>
      </c>
      <c r="B255" s="15" t="s">
        <v>393</v>
      </c>
      <c r="C255" s="26" t="s">
        <v>395</v>
      </c>
      <c r="D255" s="45" t="s">
        <v>4</v>
      </c>
      <c r="E255" s="42">
        <v>5</v>
      </c>
      <c r="F255" s="16"/>
      <c r="G255" s="17">
        <f t="shared" si="3"/>
        <v>0</v>
      </c>
      <c r="H255" s="18"/>
      <c r="I255" s="18"/>
      <c r="J255" s="19"/>
    </row>
    <row r="256" spans="1:10" ht="46.5" customHeight="1" x14ac:dyDescent="0.25">
      <c r="A256" s="57">
        <v>240</v>
      </c>
      <c r="B256" s="15" t="s">
        <v>393</v>
      </c>
      <c r="C256" s="26" t="s">
        <v>396</v>
      </c>
      <c r="D256" s="45" t="s">
        <v>4</v>
      </c>
      <c r="E256" s="42">
        <v>1.5</v>
      </c>
      <c r="F256" s="16"/>
      <c r="G256" s="17">
        <f t="shared" si="3"/>
        <v>0</v>
      </c>
      <c r="H256" s="18"/>
      <c r="I256" s="18"/>
      <c r="J256" s="19"/>
    </row>
    <row r="257" spans="1:10" ht="46.5" customHeight="1" x14ac:dyDescent="0.25">
      <c r="A257" s="57">
        <v>241</v>
      </c>
      <c r="B257" s="15" t="s">
        <v>393</v>
      </c>
      <c r="C257" s="26" t="s">
        <v>397</v>
      </c>
      <c r="D257" s="45" t="s">
        <v>4</v>
      </c>
      <c r="E257" s="42">
        <v>1.5</v>
      </c>
      <c r="F257" s="16"/>
      <c r="G257" s="17">
        <f t="shared" si="3"/>
        <v>0</v>
      </c>
      <c r="H257" s="18"/>
      <c r="I257" s="18"/>
      <c r="J257" s="19"/>
    </row>
    <row r="258" spans="1:10" ht="46.5" customHeight="1" x14ac:dyDescent="0.25">
      <c r="A258" s="57">
        <v>242</v>
      </c>
      <c r="B258" s="15" t="s">
        <v>398</v>
      </c>
      <c r="C258" s="26" t="s">
        <v>399</v>
      </c>
      <c r="D258" s="45" t="s">
        <v>4</v>
      </c>
      <c r="E258" s="42">
        <v>1.5</v>
      </c>
      <c r="F258" s="16"/>
      <c r="G258" s="17">
        <f t="shared" si="3"/>
        <v>0</v>
      </c>
      <c r="H258" s="18"/>
      <c r="I258" s="18"/>
      <c r="J258" s="19"/>
    </row>
    <row r="259" spans="1:10" ht="46.5" customHeight="1" x14ac:dyDescent="0.25">
      <c r="A259" s="57">
        <v>243</v>
      </c>
      <c r="B259" s="15" t="s">
        <v>400</v>
      </c>
      <c r="C259" s="26" t="s">
        <v>399</v>
      </c>
      <c r="D259" s="45" t="s">
        <v>4</v>
      </c>
      <c r="E259" s="42">
        <v>1</v>
      </c>
      <c r="F259" s="16"/>
      <c r="G259" s="17">
        <f t="shared" si="3"/>
        <v>0</v>
      </c>
      <c r="H259" s="18"/>
      <c r="I259" s="18"/>
      <c r="J259" s="19"/>
    </row>
    <row r="260" spans="1:10" ht="46.5" customHeight="1" x14ac:dyDescent="0.25">
      <c r="A260" s="57">
        <v>244</v>
      </c>
      <c r="B260" s="15" t="s">
        <v>401</v>
      </c>
      <c r="C260" s="26" t="s">
        <v>394</v>
      </c>
      <c r="D260" s="45" t="s">
        <v>4</v>
      </c>
      <c r="E260" s="42">
        <v>10</v>
      </c>
      <c r="F260" s="16"/>
      <c r="G260" s="17">
        <f t="shared" si="3"/>
        <v>0</v>
      </c>
      <c r="H260" s="18"/>
      <c r="I260" s="18"/>
      <c r="J260" s="19"/>
    </row>
    <row r="261" spans="1:10" ht="46.5" customHeight="1" thickBot="1" x14ac:dyDescent="0.3">
      <c r="A261" s="57">
        <v>245</v>
      </c>
      <c r="B261" s="15" t="s">
        <v>401</v>
      </c>
      <c r="C261" s="26" t="s">
        <v>395</v>
      </c>
      <c r="D261" s="45" t="s">
        <v>4</v>
      </c>
      <c r="E261" s="42">
        <v>10</v>
      </c>
      <c r="F261" s="16"/>
      <c r="G261" s="17">
        <f t="shared" si="3"/>
        <v>0</v>
      </c>
      <c r="H261" s="18"/>
      <c r="I261" s="18"/>
      <c r="J261" s="19"/>
    </row>
    <row r="262" spans="1:10" ht="36" customHeight="1" thickTop="1" thickBot="1" x14ac:dyDescent="0.3">
      <c r="A262" s="57"/>
      <c r="B262" s="59" t="s">
        <v>402</v>
      </c>
      <c r="C262" s="60"/>
      <c r="D262" s="46"/>
      <c r="E262" s="41">
        <v>0</v>
      </c>
      <c r="F262" s="30"/>
      <c r="G262" s="31"/>
      <c r="H262" s="34"/>
      <c r="I262" s="34"/>
      <c r="J262" s="35"/>
    </row>
    <row r="263" spans="1:10" ht="46.5" customHeight="1" thickTop="1" x14ac:dyDescent="0.25">
      <c r="A263" s="57">
        <v>246</v>
      </c>
      <c r="B263" s="15" t="s">
        <v>403</v>
      </c>
      <c r="C263" s="26" t="s">
        <v>404</v>
      </c>
      <c r="D263" s="45" t="s">
        <v>405</v>
      </c>
      <c r="E263" s="42">
        <v>15</v>
      </c>
      <c r="F263" s="16"/>
      <c r="G263" s="17">
        <f t="shared" si="3"/>
        <v>0</v>
      </c>
      <c r="H263" s="18"/>
      <c r="I263" s="18"/>
      <c r="J263" s="19"/>
    </row>
    <row r="264" spans="1:10" ht="46.5" customHeight="1" x14ac:dyDescent="0.25">
      <c r="A264" s="57">
        <v>247</v>
      </c>
      <c r="B264" s="15" t="s">
        <v>406</v>
      </c>
      <c r="C264" s="26" t="s">
        <v>404</v>
      </c>
      <c r="D264" s="45" t="s">
        <v>405</v>
      </c>
      <c r="E264" s="42">
        <v>125</v>
      </c>
      <c r="F264" s="16"/>
      <c r="G264" s="17">
        <f t="shared" si="3"/>
        <v>0</v>
      </c>
      <c r="H264" s="18"/>
      <c r="I264" s="18"/>
      <c r="J264" s="19"/>
    </row>
    <row r="265" spans="1:10" ht="46.5" customHeight="1" x14ac:dyDescent="0.25">
      <c r="A265" s="57">
        <v>248</v>
      </c>
      <c r="B265" s="15" t="s">
        <v>407</v>
      </c>
      <c r="C265" s="26" t="s">
        <v>408</v>
      </c>
      <c r="D265" s="45" t="s">
        <v>405</v>
      </c>
      <c r="E265" s="42">
        <v>2.5</v>
      </c>
      <c r="F265" s="16"/>
      <c r="G265" s="17">
        <f t="shared" si="3"/>
        <v>0</v>
      </c>
      <c r="H265" s="18"/>
      <c r="I265" s="18"/>
      <c r="J265" s="19"/>
    </row>
    <row r="266" spans="1:10" ht="46.5" customHeight="1" x14ac:dyDescent="0.25">
      <c r="A266" s="57">
        <v>249</v>
      </c>
      <c r="B266" s="15" t="s">
        <v>409</v>
      </c>
      <c r="C266" s="26" t="s">
        <v>410</v>
      </c>
      <c r="D266" s="45" t="s">
        <v>405</v>
      </c>
      <c r="E266" s="42">
        <v>25</v>
      </c>
      <c r="F266" s="16"/>
      <c r="G266" s="17">
        <f t="shared" si="3"/>
        <v>0</v>
      </c>
      <c r="H266" s="18"/>
      <c r="I266" s="18"/>
      <c r="J266" s="19"/>
    </row>
    <row r="267" spans="1:10" ht="46.5" customHeight="1" x14ac:dyDescent="0.25">
      <c r="A267" s="57">
        <v>250</v>
      </c>
      <c r="B267" s="15" t="s">
        <v>411</v>
      </c>
      <c r="C267" s="26" t="s">
        <v>412</v>
      </c>
      <c r="D267" s="45" t="s">
        <v>405</v>
      </c>
      <c r="E267" s="42">
        <v>5</v>
      </c>
      <c r="F267" s="16"/>
      <c r="G267" s="17">
        <f t="shared" si="3"/>
        <v>0</v>
      </c>
      <c r="H267" s="18"/>
      <c r="I267" s="18"/>
      <c r="J267" s="19"/>
    </row>
    <row r="268" spans="1:10" ht="46.5" customHeight="1" x14ac:dyDescent="0.25">
      <c r="A268" s="57">
        <v>251</v>
      </c>
      <c r="B268" s="15" t="s">
        <v>413</v>
      </c>
      <c r="C268" s="26" t="s">
        <v>412</v>
      </c>
      <c r="D268" s="45" t="s">
        <v>405</v>
      </c>
      <c r="E268" s="42">
        <v>5</v>
      </c>
      <c r="F268" s="16"/>
      <c r="G268" s="17">
        <f t="shared" si="3"/>
        <v>0</v>
      </c>
      <c r="H268" s="18"/>
      <c r="I268" s="18"/>
      <c r="J268" s="19"/>
    </row>
    <row r="269" spans="1:10" ht="46.5" customHeight="1" x14ac:dyDescent="0.25">
      <c r="A269" s="57">
        <v>252</v>
      </c>
      <c r="B269" s="15" t="s">
        <v>414</v>
      </c>
      <c r="C269" s="26" t="s">
        <v>404</v>
      </c>
      <c r="D269" s="45" t="s">
        <v>405</v>
      </c>
      <c r="E269" s="42">
        <v>5</v>
      </c>
      <c r="F269" s="16"/>
      <c r="G269" s="17">
        <f t="shared" si="3"/>
        <v>0</v>
      </c>
      <c r="H269" s="18"/>
      <c r="I269" s="18"/>
      <c r="J269" s="19"/>
    </row>
    <row r="270" spans="1:10" ht="46.5" customHeight="1" x14ac:dyDescent="0.25">
      <c r="A270" s="57">
        <v>253</v>
      </c>
      <c r="B270" s="15" t="s">
        <v>415</v>
      </c>
      <c r="C270" s="26" t="s">
        <v>404</v>
      </c>
      <c r="D270" s="45" t="s">
        <v>405</v>
      </c>
      <c r="E270" s="42">
        <v>10</v>
      </c>
      <c r="F270" s="16"/>
      <c r="G270" s="17">
        <f t="shared" si="3"/>
        <v>0</v>
      </c>
      <c r="H270" s="18"/>
      <c r="I270" s="18"/>
      <c r="J270" s="19"/>
    </row>
    <row r="271" spans="1:10" ht="46.5" customHeight="1" x14ac:dyDescent="0.25">
      <c r="A271" s="57">
        <v>254</v>
      </c>
      <c r="B271" s="15" t="s">
        <v>416</v>
      </c>
      <c r="C271" s="26" t="s">
        <v>404</v>
      </c>
      <c r="D271" s="45" t="s">
        <v>405</v>
      </c>
      <c r="E271" s="42">
        <v>5</v>
      </c>
      <c r="F271" s="16"/>
      <c r="G271" s="17">
        <f t="shared" si="3"/>
        <v>0</v>
      </c>
      <c r="H271" s="18"/>
      <c r="I271" s="18"/>
      <c r="J271" s="19"/>
    </row>
    <row r="272" spans="1:10" ht="46.5" customHeight="1" thickBot="1" x14ac:dyDescent="0.3">
      <c r="A272" s="57">
        <v>255</v>
      </c>
      <c r="B272" s="28" t="s">
        <v>417</v>
      </c>
      <c r="C272" s="29" t="s">
        <v>404</v>
      </c>
      <c r="D272" s="47" t="s">
        <v>405</v>
      </c>
      <c r="E272" s="44">
        <v>5</v>
      </c>
      <c r="F272" s="32"/>
      <c r="G272" s="33">
        <f t="shared" si="3"/>
        <v>0</v>
      </c>
      <c r="H272" s="36"/>
      <c r="I272" s="36"/>
      <c r="J272" s="37"/>
    </row>
    <row r="273" spans="2:9" ht="25.5" customHeight="1" x14ac:dyDescent="0.25">
      <c r="D273" s="1"/>
      <c r="E273" s="11"/>
      <c r="F273" s="12" t="s">
        <v>5</v>
      </c>
      <c r="G273" s="50">
        <f>SUM(G8:G272)</f>
        <v>0</v>
      </c>
      <c r="H273" s="2"/>
      <c r="I273" s="2"/>
    </row>
    <row r="274" spans="2:9" ht="25.5" customHeight="1" x14ac:dyDescent="0.25">
      <c r="D274" s="1"/>
      <c r="E274" s="3"/>
      <c r="F274" s="4" t="s">
        <v>6</v>
      </c>
      <c r="G274" s="5">
        <v>0</v>
      </c>
      <c r="H274" s="2"/>
      <c r="I274" s="2"/>
    </row>
    <row r="275" spans="2:9" ht="25.5" customHeight="1" x14ac:dyDescent="0.25">
      <c r="D275" s="1"/>
      <c r="E275" s="3"/>
      <c r="F275" s="4" t="s">
        <v>7</v>
      </c>
      <c r="G275" s="6">
        <f>G273*G274</f>
        <v>0</v>
      </c>
      <c r="H275" s="2"/>
      <c r="I275" s="2"/>
    </row>
    <row r="276" spans="2:9" ht="25.5" customHeight="1" thickBot="1" x14ac:dyDescent="0.3">
      <c r="D276" s="1"/>
      <c r="E276" s="7"/>
      <c r="F276" s="8" t="s">
        <v>8</v>
      </c>
      <c r="G276" s="9">
        <f>G273+G275</f>
        <v>0</v>
      </c>
      <c r="H276" s="2"/>
      <c r="I276" s="2"/>
    </row>
    <row r="277" spans="2:9" x14ac:dyDescent="0.25">
      <c r="D277" s="1"/>
      <c r="F277" s="1"/>
      <c r="H277" s="2"/>
      <c r="I277" s="2"/>
    </row>
    <row r="278" spans="2:9" x14ac:dyDescent="0.25">
      <c r="B278" s="10" t="s">
        <v>9</v>
      </c>
      <c r="D278" s="1"/>
      <c r="F278" s="1"/>
      <c r="H278" s="2"/>
      <c r="I278" s="2"/>
    </row>
  </sheetData>
  <mergeCells count="22">
    <mergeCell ref="A6:A7"/>
    <mergeCell ref="J6:J7"/>
    <mergeCell ref="E6:E7"/>
    <mergeCell ref="F6:F7"/>
    <mergeCell ref="G6:G7"/>
    <mergeCell ref="E2:F2"/>
    <mergeCell ref="E4:F4"/>
    <mergeCell ref="E3:F3"/>
    <mergeCell ref="B178:C178"/>
    <mergeCell ref="B253:C253"/>
    <mergeCell ref="B262:C262"/>
    <mergeCell ref="H6:H7"/>
    <mergeCell ref="I6:I7"/>
    <mergeCell ref="B150:C150"/>
    <mergeCell ref="B24:C24"/>
    <mergeCell ref="B47:C47"/>
    <mergeCell ref="B6:B7"/>
    <mergeCell ref="C6:C7"/>
    <mergeCell ref="D6:D7"/>
    <mergeCell ref="B12:C12"/>
    <mergeCell ref="B79:C79"/>
    <mergeCell ref="B103:C103"/>
  </mergeCells>
  <pageMargins left="0.70866141732283472" right="0.70866141732283472" top="0.78740157480314965" bottom="0.78740157480314965" header="0.31496062992125984" footer="0.31496062992125984"/>
  <pageSetup paperSize="8" scale="4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9"/>
  <sheetViews>
    <sheetView tabSelected="1" zoomScale="90" zoomScaleNormal="90" workbookViewId="0">
      <pane xSplit="2" ySplit="7" topLeftCell="C8" activePane="bottomRight" state="frozen"/>
      <selection pane="topRight" activeCell="B1" sqref="B1"/>
      <selection pane="bottomLeft" activeCell="A8" sqref="A8"/>
      <selection pane="bottomRight" activeCell="B2" sqref="B2:C2"/>
    </sheetView>
  </sheetViews>
  <sheetFormatPr defaultRowHeight="15" x14ac:dyDescent="0.25"/>
  <cols>
    <col min="2" max="2" width="95.42578125" customWidth="1"/>
    <col min="3" max="3" width="44.42578125" customWidth="1"/>
    <col min="4" max="4" width="5.85546875" bestFit="1" customWidth="1"/>
    <col min="5" max="5" width="16.42578125" customWidth="1"/>
    <col min="6" max="6" width="13.7109375" customWidth="1"/>
    <col min="7" max="7" width="19.140625" customWidth="1"/>
    <col min="8" max="8" width="11.140625" customWidth="1"/>
    <col min="9" max="9" width="26.85546875" customWidth="1"/>
    <col min="10" max="10" width="40" customWidth="1"/>
    <col min="11" max="11" width="23.7109375" style="55" customWidth="1"/>
  </cols>
  <sheetData>
    <row r="1" spans="1:10" ht="6.75" customHeight="1" x14ac:dyDescent="0.25"/>
    <row r="2" spans="1:10" ht="25.5" customHeight="1" x14ac:dyDescent="0.25">
      <c r="B2" s="80" t="s">
        <v>573</v>
      </c>
      <c r="C2" s="70"/>
      <c r="E2" s="70" t="s">
        <v>418</v>
      </c>
      <c r="F2" s="70"/>
      <c r="G2" s="52">
        <f>'Kancelářské potřeby'!$G$273</f>
        <v>0</v>
      </c>
    </row>
    <row r="3" spans="1:10" ht="25.5" customHeight="1" x14ac:dyDescent="0.25">
      <c r="E3" s="70" t="s">
        <v>420</v>
      </c>
      <c r="F3" s="70"/>
      <c r="G3" s="52">
        <f>$G$84</f>
        <v>0</v>
      </c>
    </row>
    <row r="4" spans="1:10" ht="25.5" customHeight="1" x14ac:dyDescent="0.25">
      <c r="E4" s="71" t="s">
        <v>419</v>
      </c>
      <c r="F4" s="71"/>
      <c r="G4" s="51">
        <f>SUM(G2:G3)</f>
        <v>0</v>
      </c>
    </row>
    <row r="5" spans="1:10" ht="15.75" thickBot="1" x14ac:dyDescent="0.3"/>
    <row r="6" spans="1:10" ht="15.75" thickTop="1" x14ac:dyDescent="0.25">
      <c r="A6" s="64" t="s">
        <v>572</v>
      </c>
      <c r="B6" s="64" t="s">
        <v>0</v>
      </c>
      <c r="C6" s="66" t="s">
        <v>1</v>
      </c>
      <c r="D6" s="68" t="s">
        <v>2</v>
      </c>
      <c r="E6" s="74" t="s">
        <v>124</v>
      </c>
      <c r="F6" s="76" t="s">
        <v>10</v>
      </c>
      <c r="G6" s="78" t="s">
        <v>11</v>
      </c>
      <c r="H6" s="61" t="s">
        <v>12</v>
      </c>
      <c r="I6" s="63" t="s">
        <v>125</v>
      </c>
      <c r="J6" s="72" t="s">
        <v>126</v>
      </c>
    </row>
    <row r="7" spans="1:10" ht="36.75" customHeight="1" thickBot="1" x14ac:dyDescent="0.3">
      <c r="A7" s="65"/>
      <c r="B7" s="65"/>
      <c r="C7" s="67"/>
      <c r="D7" s="69"/>
      <c r="E7" s="75"/>
      <c r="F7" s="77"/>
      <c r="G7" s="79"/>
      <c r="H7" s="62"/>
      <c r="I7" s="62"/>
      <c r="J7" s="73"/>
    </row>
    <row r="8" spans="1:10" ht="26.25" customHeight="1" thickTop="1" thickBot="1" x14ac:dyDescent="0.3">
      <c r="A8" s="57"/>
      <c r="B8" s="48" t="s">
        <v>84</v>
      </c>
      <c r="C8" s="49"/>
      <c r="D8" s="20"/>
      <c r="E8" s="21"/>
      <c r="F8" s="22"/>
      <c r="G8" s="23"/>
      <c r="H8" s="24"/>
      <c r="I8" s="24"/>
      <c r="J8" s="25"/>
    </row>
    <row r="9" spans="1:10" ht="36" customHeight="1" thickTop="1" x14ac:dyDescent="0.25">
      <c r="A9" s="57">
        <v>1</v>
      </c>
      <c r="B9" s="15" t="s">
        <v>47</v>
      </c>
      <c r="C9" s="26" t="s">
        <v>421</v>
      </c>
      <c r="D9" s="45" t="s">
        <v>4</v>
      </c>
      <c r="E9" s="38">
        <v>5</v>
      </c>
      <c r="F9" s="16"/>
      <c r="G9" s="17">
        <f t="shared" ref="G9:G11" si="0">SUM(E9)*F9</f>
        <v>0</v>
      </c>
      <c r="H9" s="18"/>
      <c r="I9" s="18"/>
      <c r="J9" s="19"/>
    </row>
    <row r="10" spans="1:10" ht="36" customHeight="1" x14ac:dyDescent="0.25">
      <c r="A10" s="57">
        <v>2</v>
      </c>
      <c r="B10" s="15" t="s">
        <v>59</v>
      </c>
      <c r="C10" s="27" t="s">
        <v>60</v>
      </c>
      <c r="D10" s="45" t="s">
        <v>4</v>
      </c>
      <c r="E10" s="39">
        <v>5</v>
      </c>
      <c r="F10" s="16"/>
      <c r="G10" s="17">
        <f t="shared" si="0"/>
        <v>0</v>
      </c>
      <c r="H10" s="18"/>
      <c r="I10" s="18"/>
      <c r="J10" s="19"/>
    </row>
    <row r="11" spans="1:10" ht="36" customHeight="1" thickBot="1" x14ac:dyDescent="0.3">
      <c r="A11" s="57">
        <v>3</v>
      </c>
      <c r="B11" s="15" t="s">
        <v>48</v>
      </c>
      <c r="C11" s="27" t="s">
        <v>61</v>
      </c>
      <c r="D11" s="45" t="s">
        <v>4</v>
      </c>
      <c r="E11" s="40">
        <v>5</v>
      </c>
      <c r="F11" s="16"/>
      <c r="G11" s="17">
        <f t="shared" si="0"/>
        <v>0</v>
      </c>
      <c r="H11" s="18"/>
      <c r="I11" s="18"/>
      <c r="J11" s="19"/>
    </row>
    <row r="12" spans="1:10" ht="26.25" customHeight="1" thickTop="1" thickBot="1" x14ac:dyDescent="0.3">
      <c r="A12" s="57"/>
      <c r="B12" s="59" t="s">
        <v>570</v>
      </c>
      <c r="C12" s="60"/>
      <c r="D12" s="20"/>
      <c r="E12" s="21"/>
      <c r="F12" s="22"/>
      <c r="G12" s="23"/>
      <c r="H12" s="24"/>
      <c r="I12" s="24"/>
      <c r="J12" s="25"/>
    </row>
    <row r="13" spans="1:10" ht="36" customHeight="1" thickTop="1" x14ac:dyDescent="0.25">
      <c r="A13" s="57">
        <v>4</v>
      </c>
      <c r="B13" s="15" t="s">
        <v>57</v>
      </c>
      <c r="C13" s="26" t="s">
        <v>422</v>
      </c>
      <c r="D13" s="45" t="s">
        <v>4</v>
      </c>
      <c r="E13" s="39">
        <v>1250</v>
      </c>
      <c r="F13" s="16"/>
      <c r="G13" s="17">
        <f t="shared" ref="G13:G16" si="1">SUM(E13)*F13</f>
        <v>0</v>
      </c>
      <c r="H13" s="18"/>
      <c r="I13" s="18"/>
      <c r="J13" s="19"/>
    </row>
    <row r="14" spans="1:10" ht="36" customHeight="1" x14ac:dyDescent="0.25">
      <c r="A14" s="57">
        <v>5</v>
      </c>
      <c r="B14" s="15" t="s">
        <v>18</v>
      </c>
      <c r="C14" s="26" t="s">
        <v>83</v>
      </c>
      <c r="D14" s="45" t="s">
        <v>3</v>
      </c>
      <c r="E14" s="39">
        <v>60</v>
      </c>
      <c r="F14" s="16"/>
      <c r="G14" s="17">
        <f t="shared" si="1"/>
        <v>0</v>
      </c>
      <c r="H14" s="18"/>
      <c r="I14" s="18"/>
      <c r="J14" s="19"/>
    </row>
    <row r="15" spans="1:10" ht="36" customHeight="1" x14ac:dyDescent="0.25">
      <c r="A15" s="57">
        <v>6</v>
      </c>
      <c r="B15" s="15" t="s">
        <v>77</v>
      </c>
      <c r="C15" s="27" t="s">
        <v>80</v>
      </c>
      <c r="D15" s="45" t="s">
        <v>3</v>
      </c>
      <c r="E15" s="39">
        <v>480</v>
      </c>
      <c r="F15" s="16"/>
      <c r="G15" s="17">
        <f t="shared" si="1"/>
        <v>0</v>
      </c>
      <c r="H15" s="18"/>
      <c r="I15" s="18"/>
      <c r="J15" s="19"/>
    </row>
    <row r="16" spans="1:10" ht="36" customHeight="1" thickBot="1" x14ac:dyDescent="0.3">
      <c r="A16" s="57">
        <v>7</v>
      </c>
      <c r="B16" s="15" t="s">
        <v>78</v>
      </c>
      <c r="C16" s="26" t="s">
        <v>81</v>
      </c>
      <c r="D16" s="45" t="s">
        <v>3</v>
      </c>
      <c r="E16" s="43">
        <v>160</v>
      </c>
      <c r="F16" s="16"/>
      <c r="G16" s="17">
        <f t="shared" si="1"/>
        <v>0</v>
      </c>
      <c r="H16" s="18"/>
      <c r="I16" s="18"/>
      <c r="J16" s="19"/>
    </row>
    <row r="17" spans="1:10" ht="26.25" customHeight="1" thickTop="1" thickBot="1" x14ac:dyDescent="0.3">
      <c r="A17" s="57"/>
      <c r="B17" s="59" t="s">
        <v>85</v>
      </c>
      <c r="C17" s="60"/>
      <c r="D17" s="20"/>
      <c r="E17" s="21"/>
      <c r="F17" s="22"/>
      <c r="G17" s="23"/>
      <c r="H17" s="24"/>
      <c r="I17" s="24"/>
      <c r="J17" s="25"/>
    </row>
    <row r="18" spans="1:10" ht="36" customHeight="1" thickTop="1" x14ac:dyDescent="0.25">
      <c r="A18" s="57">
        <v>8</v>
      </c>
      <c r="B18" s="15" t="s">
        <v>14</v>
      </c>
      <c r="C18" s="26" t="s">
        <v>429</v>
      </c>
      <c r="D18" s="45" t="s">
        <v>4</v>
      </c>
      <c r="E18" s="42">
        <v>100</v>
      </c>
      <c r="F18" s="16"/>
      <c r="G18" s="17">
        <f t="shared" ref="G18:G31" si="2">SUM(E18)*F18</f>
        <v>0</v>
      </c>
      <c r="H18" s="18"/>
      <c r="I18" s="18"/>
      <c r="J18" s="19"/>
    </row>
    <row r="19" spans="1:10" ht="36" customHeight="1" x14ac:dyDescent="0.25">
      <c r="A19" s="57">
        <v>9</v>
      </c>
      <c r="B19" s="15" t="s">
        <v>14</v>
      </c>
      <c r="C19" s="26" t="s">
        <v>430</v>
      </c>
      <c r="D19" s="45" t="s">
        <v>4</v>
      </c>
      <c r="E19" s="39">
        <v>40</v>
      </c>
      <c r="F19" s="16"/>
      <c r="G19" s="17">
        <f t="shared" si="2"/>
        <v>0</v>
      </c>
      <c r="H19" s="18"/>
      <c r="I19" s="18"/>
      <c r="J19" s="19"/>
    </row>
    <row r="20" spans="1:10" ht="36" customHeight="1" x14ac:dyDescent="0.25">
      <c r="A20" s="57">
        <v>10</v>
      </c>
      <c r="B20" s="15" t="s">
        <v>14</v>
      </c>
      <c r="C20" s="26" t="s">
        <v>22</v>
      </c>
      <c r="D20" s="45" t="s">
        <v>4</v>
      </c>
      <c r="E20" s="39">
        <v>15</v>
      </c>
      <c r="F20" s="16"/>
      <c r="G20" s="17">
        <f t="shared" si="2"/>
        <v>0</v>
      </c>
      <c r="H20" s="18"/>
      <c r="I20" s="18"/>
      <c r="J20" s="19"/>
    </row>
    <row r="21" spans="1:10" ht="36" customHeight="1" x14ac:dyDescent="0.25">
      <c r="A21" s="57">
        <v>11</v>
      </c>
      <c r="B21" s="15" t="s">
        <v>127</v>
      </c>
      <c r="C21" s="26" t="s">
        <v>428</v>
      </c>
      <c r="D21" s="45" t="s">
        <v>3</v>
      </c>
      <c r="E21" s="39">
        <v>40</v>
      </c>
      <c r="F21" s="16"/>
      <c r="G21" s="17">
        <f t="shared" si="2"/>
        <v>0</v>
      </c>
      <c r="H21" s="18"/>
      <c r="I21" s="18"/>
      <c r="J21" s="19"/>
    </row>
    <row r="22" spans="1:10" ht="36" customHeight="1" x14ac:dyDescent="0.25">
      <c r="A22" s="57">
        <v>12</v>
      </c>
      <c r="B22" s="15" t="s">
        <v>45</v>
      </c>
      <c r="C22" s="26" t="s">
        <v>62</v>
      </c>
      <c r="D22" s="45" t="s">
        <v>4</v>
      </c>
      <c r="E22" s="39">
        <v>30</v>
      </c>
      <c r="F22" s="16"/>
      <c r="G22" s="17">
        <f t="shared" si="2"/>
        <v>0</v>
      </c>
      <c r="H22" s="18"/>
      <c r="I22" s="18"/>
      <c r="J22" s="19"/>
    </row>
    <row r="23" spans="1:10" ht="36" customHeight="1" x14ac:dyDescent="0.25">
      <c r="A23" s="57">
        <v>13</v>
      </c>
      <c r="B23" s="15" t="s">
        <v>46</v>
      </c>
      <c r="C23" s="26" t="s">
        <v>431</v>
      </c>
      <c r="D23" s="45" t="s">
        <v>4</v>
      </c>
      <c r="E23" s="39">
        <v>30</v>
      </c>
      <c r="F23" s="16"/>
      <c r="G23" s="17">
        <f t="shared" si="2"/>
        <v>0</v>
      </c>
      <c r="H23" s="18"/>
      <c r="I23" s="18"/>
      <c r="J23" s="19"/>
    </row>
    <row r="24" spans="1:10" ht="36" customHeight="1" x14ac:dyDescent="0.25">
      <c r="A24" s="57">
        <v>14</v>
      </c>
      <c r="B24" s="15" t="s">
        <v>66</v>
      </c>
      <c r="C24" s="26" t="s">
        <v>67</v>
      </c>
      <c r="D24" s="45" t="s">
        <v>4</v>
      </c>
      <c r="E24" s="39">
        <v>6</v>
      </c>
      <c r="F24" s="16"/>
      <c r="G24" s="17">
        <f t="shared" si="2"/>
        <v>0</v>
      </c>
      <c r="H24" s="18"/>
      <c r="I24" s="18"/>
      <c r="J24" s="19"/>
    </row>
    <row r="25" spans="1:10" ht="36" customHeight="1" x14ac:dyDescent="0.25">
      <c r="A25" s="57">
        <v>15</v>
      </c>
      <c r="B25" s="15" t="s">
        <v>58</v>
      </c>
      <c r="C25" s="26" t="s">
        <v>432</v>
      </c>
      <c r="D25" s="45" t="s">
        <v>4</v>
      </c>
      <c r="E25" s="39">
        <v>50</v>
      </c>
      <c r="F25" s="16"/>
      <c r="G25" s="17">
        <f t="shared" si="2"/>
        <v>0</v>
      </c>
      <c r="H25" s="18"/>
      <c r="I25" s="18"/>
      <c r="J25" s="19"/>
    </row>
    <row r="26" spans="1:10" ht="36" customHeight="1" x14ac:dyDescent="0.25">
      <c r="A26" s="57">
        <v>16</v>
      </c>
      <c r="B26" s="15" t="s">
        <v>58</v>
      </c>
      <c r="C26" s="26" t="s">
        <v>433</v>
      </c>
      <c r="D26" s="45" t="s">
        <v>3</v>
      </c>
      <c r="E26" s="39">
        <v>150</v>
      </c>
      <c r="F26" s="16"/>
      <c r="G26" s="17">
        <f t="shared" si="2"/>
        <v>0</v>
      </c>
      <c r="H26" s="18"/>
      <c r="I26" s="18"/>
      <c r="J26" s="19"/>
    </row>
    <row r="27" spans="1:10" ht="36" customHeight="1" x14ac:dyDescent="0.25">
      <c r="A27" s="57">
        <v>17</v>
      </c>
      <c r="B27" s="15" t="s">
        <v>30</v>
      </c>
      <c r="C27" s="26" t="s">
        <v>93</v>
      </c>
      <c r="D27" s="45" t="s">
        <v>3</v>
      </c>
      <c r="E27" s="39">
        <v>25</v>
      </c>
      <c r="F27" s="16"/>
      <c r="G27" s="17">
        <f t="shared" si="2"/>
        <v>0</v>
      </c>
      <c r="H27" s="18"/>
      <c r="I27" s="18"/>
      <c r="J27" s="19"/>
    </row>
    <row r="28" spans="1:10" ht="36" customHeight="1" x14ac:dyDescent="0.25">
      <c r="A28" s="57">
        <v>18</v>
      </c>
      <c r="B28" s="15" t="s">
        <v>31</v>
      </c>
      <c r="C28" s="26" t="s">
        <v>94</v>
      </c>
      <c r="D28" s="45" t="s">
        <v>3</v>
      </c>
      <c r="E28" s="39">
        <v>15</v>
      </c>
      <c r="F28" s="16"/>
      <c r="G28" s="17">
        <f t="shared" si="2"/>
        <v>0</v>
      </c>
      <c r="H28" s="18"/>
      <c r="I28" s="18"/>
      <c r="J28" s="19"/>
    </row>
    <row r="29" spans="1:10" ht="44.25" customHeight="1" x14ac:dyDescent="0.25">
      <c r="A29" s="57">
        <v>19</v>
      </c>
      <c r="B29" s="15" t="s">
        <v>79</v>
      </c>
      <c r="C29" s="26" t="s">
        <v>115</v>
      </c>
      <c r="D29" s="45" t="s">
        <v>4</v>
      </c>
      <c r="E29" s="39">
        <v>10</v>
      </c>
      <c r="F29" s="16"/>
      <c r="G29" s="17">
        <f t="shared" si="2"/>
        <v>0</v>
      </c>
      <c r="H29" s="18"/>
      <c r="I29" s="18"/>
      <c r="J29" s="19"/>
    </row>
    <row r="30" spans="1:10" ht="36" customHeight="1" x14ac:dyDescent="0.25">
      <c r="A30" s="57">
        <v>20</v>
      </c>
      <c r="B30" s="15" t="s">
        <v>37</v>
      </c>
      <c r="C30" s="26" t="s">
        <v>95</v>
      </c>
      <c r="D30" s="45" t="s">
        <v>3</v>
      </c>
      <c r="E30" s="39">
        <v>120</v>
      </c>
      <c r="F30" s="16"/>
      <c r="G30" s="17">
        <f t="shared" si="2"/>
        <v>0</v>
      </c>
      <c r="H30" s="18"/>
      <c r="I30" s="18"/>
      <c r="J30" s="19"/>
    </row>
    <row r="31" spans="1:10" ht="36" customHeight="1" thickBot="1" x14ac:dyDescent="0.3">
      <c r="A31" s="57">
        <v>21</v>
      </c>
      <c r="B31" s="15" t="s">
        <v>38</v>
      </c>
      <c r="C31" s="26" t="s">
        <v>82</v>
      </c>
      <c r="D31" s="45" t="s">
        <v>3</v>
      </c>
      <c r="E31" s="43">
        <v>60</v>
      </c>
      <c r="F31" s="16"/>
      <c r="G31" s="17">
        <f t="shared" si="2"/>
        <v>0</v>
      </c>
      <c r="H31" s="18"/>
      <c r="I31" s="18"/>
      <c r="J31" s="19"/>
    </row>
    <row r="32" spans="1:10" ht="26.25" customHeight="1" thickTop="1" thickBot="1" x14ac:dyDescent="0.3">
      <c r="A32" s="57"/>
      <c r="B32" s="59" t="s">
        <v>87</v>
      </c>
      <c r="C32" s="60"/>
      <c r="D32" s="20"/>
      <c r="E32" s="21"/>
      <c r="F32" s="22"/>
      <c r="G32" s="23"/>
      <c r="H32" s="24"/>
      <c r="I32" s="24"/>
      <c r="J32" s="25"/>
    </row>
    <row r="33" spans="1:10" ht="36" customHeight="1" thickTop="1" x14ac:dyDescent="0.25">
      <c r="A33" s="57">
        <v>22</v>
      </c>
      <c r="B33" s="15" t="s">
        <v>32</v>
      </c>
      <c r="C33" s="26" t="s">
        <v>33</v>
      </c>
      <c r="D33" s="45" t="s">
        <v>4</v>
      </c>
      <c r="E33" s="42">
        <v>30</v>
      </c>
      <c r="F33" s="16"/>
      <c r="G33" s="17">
        <f t="shared" ref="G33:G42" si="3">SUM(E33)*F33</f>
        <v>0</v>
      </c>
      <c r="H33" s="18"/>
      <c r="I33" s="18"/>
      <c r="J33" s="19"/>
    </row>
    <row r="34" spans="1:10" ht="36" customHeight="1" x14ac:dyDescent="0.25">
      <c r="A34" s="57">
        <v>23</v>
      </c>
      <c r="B34" s="15" t="s">
        <v>32</v>
      </c>
      <c r="C34" s="26" t="s">
        <v>569</v>
      </c>
      <c r="D34" s="45" t="s">
        <v>4</v>
      </c>
      <c r="E34" s="39">
        <v>50</v>
      </c>
      <c r="F34" s="16"/>
      <c r="G34" s="17">
        <f t="shared" si="3"/>
        <v>0</v>
      </c>
      <c r="H34" s="18"/>
      <c r="I34" s="18"/>
      <c r="J34" s="19"/>
    </row>
    <row r="35" spans="1:10" ht="36" customHeight="1" x14ac:dyDescent="0.25">
      <c r="A35" s="57">
        <v>24</v>
      </c>
      <c r="B35" s="15" t="s">
        <v>32</v>
      </c>
      <c r="C35" s="26" t="s">
        <v>564</v>
      </c>
      <c r="D35" s="45" t="s">
        <v>4</v>
      </c>
      <c r="E35" s="39">
        <v>30</v>
      </c>
      <c r="F35" s="16"/>
      <c r="G35" s="17">
        <f t="shared" si="3"/>
        <v>0</v>
      </c>
      <c r="H35" s="18"/>
      <c r="I35" s="18"/>
      <c r="J35" s="19"/>
    </row>
    <row r="36" spans="1:10" ht="36" customHeight="1" x14ac:dyDescent="0.25">
      <c r="A36" s="57">
        <v>25</v>
      </c>
      <c r="B36" s="15" t="s">
        <v>88</v>
      </c>
      <c r="C36" s="26" t="s">
        <v>34</v>
      </c>
      <c r="D36" s="45" t="s">
        <v>4</v>
      </c>
      <c r="E36" s="39">
        <v>200</v>
      </c>
      <c r="F36" s="16"/>
      <c r="G36" s="17">
        <f t="shared" si="3"/>
        <v>0</v>
      </c>
      <c r="H36" s="18"/>
      <c r="I36" s="18"/>
      <c r="J36" s="19"/>
    </row>
    <row r="37" spans="1:10" ht="50.25" customHeight="1" x14ac:dyDescent="0.25">
      <c r="A37" s="57">
        <v>26</v>
      </c>
      <c r="B37" s="15" t="s">
        <v>15</v>
      </c>
      <c r="C37" s="26" t="s">
        <v>113</v>
      </c>
      <c r="D37" s="45" t="s">
        <v>4</v>
      </c>
      <c r="E37" s="39">
        <v>50</v>
      </c>
      <c r="F37" s="16"/>
      <c r="G37" s="17">
        <f t="shared" si="3"/>
        <v>0</v>
      </c>
      <c r="H37" s="18"/>
      <c r="I37" s="18"/>
      <c r="J37" s="19"/>
    </row>
    <row r="38" spans="1:10" ht="36" customHeight="1" x14ac:dyDescent="0.25">
      <c r="A38" s="57">
        <v>27</v>
      </c>
      <c r="B38" s="15" t="s">
        <v>15</v>
      </c>
      <c r="C38" s="26" t="s">
        <v>20</v>
      </c>
      <c r="D38" s="45" t="s">
        <v>4</v>
      </c>
      <c r="E38" s="39">
        <v>50</v>
      </c>
      <c r="F38" s="16"/>
      <c r="G38" s="17">
        <f t="shared" si="3"/>
        <v>0</v>
      </c>
      <c r="H38" s="18"/>
      <c r="I38" s="18"/>
      <c r="J38" s="19"/>
    </row>
    <row r="39" spans="1:10" ht="36" customHeight="1" x14ac:dyDescent="0.25">
      <c r="A39" s="57">
        <v>28</v>
      </c>
      <c r="B39" s="15" t="s">
        <v>15</v>
      </c>
      <c r="C39" s="26" t="s">
        <v>21</v>
      </c>
      <c r="D39" s="45" t="s">
        <v>4</v>
      </c>
      <c r="E39" s="39">
        <v>50</v>
      </c>
      <c r="F39" s="16"/>
      <c r="G39" s="17">
        <f t="shared" si="3"/>
        <v>0</v>
      </c>
      <c r="H39" s="18"/>
      <c r="I39" s="18"/>
      <c r="J39" s="19"/>
    </row>
    <row r="40" spans="1:10" ht="36" customHeight="1" x14ac:dyDescent="0.25">
      <c r="A40" s="57">
        <v>29</v>
      </c>
      <c r="B40" s="15" t="s">
        <v>15</v>
      </c>
      <c r="C40" s="26" t="s">
        <v>114</v>
      </c>
      <c r="D40" s="45" t="s">
        <v>4</v>
      </c>
      <c r="E40" s="39">
        <v>50</v>
      </c>
      <c r="F40" s="16"/>
      <c r="G40" s="17">
        <f t="shared" si="3"/>
        <v>0</v>
      </c>
      <c r="H40" s="18"/>
      <c r="I40" s="18"/>
      <c r="J40" s="19"/>
    </row>
    <row r="41" spans="1:10" ht="36" customHeight="1" x14ac:dyDescent="0.25">
      <c r="A41" s="57">
        <v>30</v>
      </c>
      <c r="B41" s="15" t="s">
        <v>29</v>
      </c>
      <c r="C41" s="26" t="s">
        <v>28</v>
      </c>
      <c r="D41" s="45" t="s">
        <v>3</v>
      </c>
      <c r="E41" s="39">
        <v>30</v>
      </c>
      <c r="F41" s="16"/>
      <c r="G41" s="17">
        <f t="shared" si="3"/>
        <v>0</v>
      </c>
      <c r="H41" s="18"/>
      <c r="I41" s="18"/>
      <c r="J41" s="19"/>
    </row>
    <row r="42" spans="1:10" ht="36" customHeight="1" thickBot="1" x14ac:dyDescent="0.3">
      <c r="A42" s="57">
        <v>31</v>
      </c>
      <c r="B42" s="15" t="s">
        <v>27</v>
      </c>
      <c r="C42" s="26" t="s">
        <v>28</v>
      </c>
      <c r="D42" s="45" t="s">
        <v>3</v>
      </c>
      <c r="E42" s="39">
        <v>30</v>
      </c>
      <c r="F42" s="16"/>
      <c r="G42" s="17">
        <f t="shared" si="3"/>
        <v>0</v>
      </c>
      <c r="H42" s="18"/>
      <c r="I42" s="18"/>
      <c r="J42" s="19"/>
    </row>
    <row r="43" spans="1:10" ht="26.25" customHeight="1" thickTop="1" thickBot="1" x14ac:dyDescent="0.3">
      <c r="A43" s="57"/>
      <c r="B43" s="59" t="s">
        <v>89</v>
      </c>
      <c r="C43" s="60"/>
      <c r="D43" s="20"/>
      <c r="E43" s="21"/>
      <c r="F43" s="22"/>
      <c r="G43" s="23"/>
      <c r="H43" s="24"/>
      <c r="I43" s="24"/>
      <c r="J43" s="25"/>
    </row>
    <row r="44" spans="1:10" ht="36" customHeight="1" thickTop="1" x14ac:dyDescent="0.25">
      <c r="A44" s="57">
        <v>32</v>
      </c>
      <c r="B44" s="15" t="s">
        <v>63</v>
      </c>
      <c r="C44" s="26" t="s">
        <v>72</v>
      </c>
      <c r="D44" s="45" t="s">
        <v>4</v>
      </c>
      <c r="E44" s="42">
        <v>300</v>
      </c>
      <c r="F44" s="16"/>
      <c r="G44" s="17">
        <f t="shared" ref="G44:G49" si="4">SUM(E44)*F44</f>
        <v>0</v>
      </c>
      <c r="H44" s="18"/>
      <c r="I44" s="18"/>
      <c r="J44" s="19"/>
    </row>
    <row r="45" spans="1:10" ht="36" customHeight="1" x14ac:dyDescent="0.25">
      <c r="A45" s="57">
        <v>33</v>
      </c>
      <c r="B45" s="15" t="s">
        <v>63</v>
      </c>
      <c r="C45" s="26" t="s">
        <v>73</v>
      </c>
      <c r="D45" s="45" t="s">
        <v>4</v>
      </c>
      <c r="E45" s="39">
        <v>400</v>
      </c>
      <c r="F45" s="16"/>
      <c r="G45" s="17">
        <f t="shared" si="4"/>
        <v>0</v>
      </c>
      <c r="H45" s="18"/>
      <c r="I45" s="18"/>
      <c r="J45" s="19"/>
    </row>
    <row r="46" spans="1:10" ht="36" customHeight="1" x14ac:dyDescent="0.25">
      <c r="A46" s="57">
        <v>34</v>
      </c>
      <c r="B46" s="15" t="s">
        <v>64</v>
      </c>
      <c r="C46" s="26" t="s">
        <v>90</v>
      </c>
      <c r="D46" s="45" t="s">
        <v>4</v>
      </c>
      <c r="E46" s="39">
        <v>5000</v>
      </c>
      <c r="F46" s="16"/>
      <c r="G46" s="17">
        <f t="shared" si="4"/>
        <v>0</v>
      </c>
      <c r="H46" s="18"/>
      <c r="I46" s="18"/>
      <c r="J46" s="19"/>
    </row>
    <row r="47" spans="1:10" ht="36" customHeight="1" x14ac:dyDescent="0.25">
      <c r="A47" s="57">
        <v>35</v>
      </c>
      <c r="B47" s="15" t="s">
        <v>65</v>
      </c>
      <c r="C47" s="26" t="s">
        <v>71</v>
      </c>
      <c r="D47" s="45" t="s">
        <v>4</v>
      </c>
      <c r="E47" s="39">
        <v>3000</v>
      </c>
      <c r="F47" s="16"/>
      <c r="G47" s="17">
        <f t="shared" si="4"/>
        <v>0</v>
      </c>
      <c r="H47" s="18"/>
      <c r="I47" s="18"/>
      <c r="J47" s="19"/>
    </row>
    <row r="48" spans="1:10" ht="36" customHeight="1" x14ac:dyDescent="0.25">
      <c r="A48" s="57">
        <v>36</v>
      </c>
      <c r="B48" s="15" t="s">
        <v>13</v>
      </c>
      <c r="C48" s="26" t="s">
        <v>71</v>
      </c>
      <c r="D48" s="45" t="s">
        <v>4</v>
      </c>
      <c r="E48" s="39">
        <v>2000</v>
      </c>
      <c r="F48" s="16"/>
      <c r="G48" s="17">
        <f t="shared" si="4"/>
        <v>0</v>
      </c>
      <c r="H48" s="18"/>
      <c r="I48" s="18"/>
      <c r="J48" s="19"/>
    </row>
    <row r="49" spans="1:10" ht="36" customHeight="1" thickBot="1" x14ac:dyDescent="0.3">
      <c r="A49" s="57">
        <v>37</v>
      </c>
      <c r="B49" s="15" t="s">
        <v>75</v>
      </c>
      <c r="C49" s="26" t="s">
        <v>567</v>
      </c>
      <c r="D49" s="45" t="s">
        <v>4</v>
      </c>
      <c r="E49" s="43">
        <v>80</v>
      </c>
      <c r="F49" s="16"/>
      <c r="G49" s="17">
        <f t="shared" si="4"/>
        <v>0</v>
      </c>
      <c r="H49" s="18"/>
      <c r="I49" s="18"/>
      <c r="J49" s="19"/>
    </row>
    <row r="50" spans="1:10" ht="26.25" customHeight="1" thickTop="1" thickBot="1" x14ac:dyDescent="0.3">
      <c r="A50" s="57"/>
      <c r="B50" s="59" t="s">
        <v>91</v>
      </c>
      <c r="C50" s="60"/>
      <c r="D50" s="20"/>
      <c r="E50" s="21"/>
      <c r="F50" s="22"/>
      <c r="G50" s="23"/>
      <c r="H50" s="24"/>
      <c r="I50" s="24"/>
      <c r="J50" s="25"/>
    </row>
    <row r="51" spans="1:10" ht="36" customHeight="1" thickTop="1" x14ac:dyDescent="0.25">
      <c r="A51" s="57">
        <v>38</v>
      </c>
      <c r="B51" s="15" t="s">
        <v>50</v>
      </c>
      <c r="C51" s="26" t="s">
        <v>51</v>
      </c>
      <c r="D51" s="45" t="s">
        <v>4</v>
      </c>
      <c r="E51" s="39">
        <v>80</v>
      </c>
      <c r="F51" s="16"/>
      <c r="G51" s="17">
        <f t="shared" ref="G51:G54" si="5">SUM(E51)*F51</f>
        <v>0</v>
      </c>
      <c r="H51" s="18"/>
      <c r="I51" s="18"/>
      <c r="J51" s="19"/>
    </row>
    <row r="52" spans="1:10" ht="36" customHeight="1" x14ac:dyDescent="0.25">
      <c r="A52" s="57">
        <v>39</v>
      </c>
      <c r="B52" s="15" t="s">
        <v>96</v>
      </c>
      <c r="C52" s="26" t="s">
        <v>26</v>
      </c>
      <c r="D52" s="45" t="s">
        <v>4</v>
      </c>
      <c r="E52" s="39">
        <v>40</v>
      </c>
      <c r="F52" s="16"/>
      <c r="G52" s="17">
        <f>SUM(E52)*F52</f>
        <v>0</v>
      </c>
      <c r="H52" s="18"/>
      <c r="I52" s="18"/>
      <c r="J52" s="19"/>
    </row>
    <row r="53" spans="1:10" ht="36" customHeight="1" x14ac:dyDescent="0.25">
      <c r="A53" s="57">
        <v>40</v>
      </c>
      <c r="B53" s="15" t="s">
        <v>97</v>
      </c>
      <c r="C53" s="26" t="s">
        <v>23</v>
      </c>
      <c r="D53" s="45" t="s">
        <v>4</v>
      </c>
      <c r="E53" s="39">
        <v>30</v>
      </c>
      <c r="F53" s="16"/>
      <c r="G53" s="17">
        <f t="shared" si="5"/>
        <v>0</v>
      </c>
      <c r="H53" s="18"/>
      <c r="I53" s="18"/>
      <c r="J53" s="19"/>
    </row>
    <row r="54" spans="1:10" ht="36" customHeight="1" thickBot="1" x14ac:dyDescent="0.3">
      <c r="A54" s="57">
        <v>41</v>
      </c>
      <c r="B54" s="15" t="s">
        <v>52</v>
      </c>
      <c r="C54" s="26" t="s">
        <v>566</v>
      </c>
      <c r="D54" s="45" t="s">
        <v>4</v>
      </c>
      <c r="E54" s="39">
        <v>40</v>
      </c>
      <c r="F54" s="16"/>
      <c r="G54" s="17">
        <f t="shared" si="5"/>
        <v>0</v>
      </c>
      <c r="H54" s="18"/>
      <c r="I54" s="18"/>
      <c r="J54" s="19"/>
    </row>
    <row r="55" spans="1:10" ht="26.25" customHeight="1" thickTop="1" thickBot="1" x14ac:dyDescent="0.3">
      <c r="A55" s="57"/>
      <c r="B55" s="59" t="s">
        <v>92</v>
      </c>
      <c r="C55" s="60"/>
      <c r="D55" s="20"/>
      <c r="E55" s="21"/>
      <c r="F55" s="22"/>
      <c r="G55" s="23"/>
      <c r="H55" s="24"/>
      <c r="I55" s="24"/>
      <c r="J55" s="25"/>
    </row>
    <row r="56" spans="1:10" ht="36" customHeight="1" thickTop="1" x14ac:dyDescent="0.25">
      <c r="A56" s="57">
        <v>42</v>
      </c>
      <c r="B56" s="15" t="s">
        <v>103</v>
      </c>
      <c r="C56" s="26" t="s">
        <v>101</v>
      </c>
      <c r="D56" s="45" t="s">
        <v>4</v>
      </c>
      <c r="E56" s="42">
        <v>40</v>
      </c>
      <c r="F56" s="16"/>
      <c r="G56" s="17">
        <f t="shared" ref="G56:G61" si="6">SUM(E56)*F56</f>
        <v>0</v>
      </c>
      <c r="H56" s="18"/>
      <c r="I56" s="18"/>
      <c r="J56" s="19"/>
    </row>
    <row r="57" spans="1:10" ht="36" customHeight="1" x14ac:dyDescent="0.25">
      <c r="A57" s="57">
        <v>43</v>
      </c>
      <c r="B57" s="15" t="s">
        <v>103</v>
      </c>
      <c r="C57" s="26" t="s">
        <v>102</v>
      </c>
      <c r="D57" s="45" t="s">
        <v>4</v>
      </c>
      <c r="E57" s="39">
        <v>80</v>
      </c>
      <c r="F57" s="16"/>
      <c r="G57" s="17">
        <f t="shared" si="6"/>
        <v>0</v>
      </c>
      <c r="H57" s="18"/>
      <c r="I57" s="18"/>
      <c r="J57" s="19"/>
    </row>
    <row r="58" spans="1:10" ht="36" customHeight="1" x14ac:dyDescent="0.25">
      <c r="A58" s="57">
        <v>44</v>
      </c>
      <c r="B58" s="15" t="s">
        <v>36</v>
      </c>
      <c r="C58" s="26" t="s">
        <v>104</v>
      </c>
      <c r="D58" s="45" t="s">
        <v>4</v>
      </c>
      <c r="E58" s="39">
        <v>40</v>
      </c>
      <c r="F58" s="16"/>
      <c r="G58" s="17">
        <f t="shared" si="6"/>
        <v>0</v>
      </c>
      <c r="H58" s="18"/>
      <c r="I58" s="18"/>
      <c r="J58" s="19"/>
    </row>
    <row r="59" spans="1:10" ht="36" customHeight="1" x14ac:dyDescent="0.25">
      <c r="A59" s="57">
        <v>45</v>
      </c>
      <c r="B59" s="15" t="s">
        <v>76</v>
      </c>
      <c r="C59" s="26" t="s">
        <v>16</v>
      </c>
      <c r="D59" s="45" t="s">
        <v>4</v>
      </c>
      <c r="E59" s="39">
        <v>24</v>
      </c>
      <c r="F59" s="16"/>
      <c r="G59" s="17">
        <f t="shared" si="6"/>
        <v>0</v>
      </c>
      <c r="H59" s="18"/>
      <c r="I59" s="18"/>
      <c r="J59" s="19"/>
    </row>
    <row r="60" spans="1:10" ht="36" customHeight="1" x14ac:dyDescent="0.25">
      <c r="A60" s="57">
        <v>46</v>
      </c>
      <c r="B60" s="15" t="s">
        <v>35</v>
      </c>
      <c r="C60" s="26" t="s">
        <v>17</v>
      </c>
      <c r="D60" s="45" t="s">
        <v>4</v>
      </c>
      <c r="E60" s="39">
        <v>40</v>
      </c>
      <c r="F60" s="16"/>
      <c r="G60" s="17">
        <f>SUM(E60)*F60</f>
        <v>0</v>
      </c>
      <c r="H60" s="18"/>
      <c r="I60" s="18"/>
      <c r="J60" s="19"/>
    </row>
    <row r="61" spans="1:10" ht="36" customHeight="1" thickBot="1" x14ac:dyDescent="0.3">
      <c r="A61" s="57">
        <v>47</v>
      </c>
      <c r="B61" s="15" t="s">
        <v>100</v>
      </c>
      <c r="C61" s="26" t="s">
        <v>568</v>
      </c>
      <c r="D61" s="45" t="s">
        <v>4</v>
      </c>
      <c r="E61" s="43">
        <v>120</v>
      </c>
      <c r="F61" s="16"/>
      <c r="G61" s="17">
        <f t="shared" si="6"/>
        <v>0</v>
      </c>
      <c r="H61" s="18"/>
      <c r="I61" s="18"/>
      <c r="J61" s="19"/>
    </row>
    <row r="62" spans="1:10" ht="36" customHeight="1" thickTop="1" thickBot="1" x14ac:dyDescent="0.3">
      <c r="A62" s="57"/>
      <c r="B62" s="59" t="s">
        <v>98</v>
      </c>
      <c r="C62" s="60"/>
      <c r="D62" s="46"/>
      <c r="E62" s="41"/>
      <c r="F62" s="30"/>
      <c r="G62" s="31"/>
      <c r="H62" s="34"/>
      <c r="I62" s="34"/>
      <c r="J62" s="35"/>
    </row>
    <row r="63" spans="1:10" ht="36" customHeight="1" thickTop="1" x14ac:dyDescent="0.25">
      <c r="A63" s="57">
        <v>48</v>
      </c>
      <c r="B63" s="15" t="s">
        <v>123</v>
      </c>
      <c r="C63" s="27" t="s">
        <v>424</v>
      </c>
      <c r="D63" s="45" t="s">
        <v>4</v>
      </c>
      <c r="E63" s="42">
        <v>15</v>
      </c>
      <c r="F63" s="16"/>
      <c r="G63" s="17">
        <f t="shared" ref="G63:G83" si="7">SUM(E63)*F63</f>
        <v>0</v>
      </c>
      <c r="H63" s="18"/>
      <c r="I63" s="18"/>
      <c r="J63" s="19"/>
    </row>
    <row r="64" spans="1:10" ht="36" customHeight="1" x14ac:dyDescent="0.25">
      <c r="A64" s="57">
        <v>49</v>
      </c>
      <c r="B64" s="15" t="s">
        <v>49</v>
      </c>
      <c r="C64" s="26" t="s">
        <v>423</v>
      </c>
      <c r="D64" s="45" t="s">
        <v>4</v>
      </c>
      <c r="E64" s="39">
        <v>30</v>
      </c>
      <c r="F64" s="16"/>
      <c r="G64" s="17">
        <f t="shared" si="7"/>
        <v>0</v>
      </c>
      <c r="H64" s="18"/>
      <c r="I64" s="18"/>
      <c r="J64" s="19"/>
    </row>
    <row r="65" spans="1:12" ht="36" customHeight="1" x14ac:dyDescent="0.25">
      <c r="A65" s="57">
        <v>50</v>
      </c>
      <c r="B65" s="15" t="s">
        <v>41</v>
      </c>
      <c r="C65" s="26" t="s">
        <v>42</v>
      </c>
      <c r="D65" s="45" t="s">
        <v>4</v>
      </c>
      <c r="E65" s="39">
        <v>20</v>
      </c>
      <c r="F65" s="16"/>
      <c r="G65" s="17">
        <f t="shared" si="7"/>
        <v>0</v>
      </c>
      <c r="H65" s="18"/>
      <c r="I65" s="18"/>
      <c r="J65" s="19"/>
    </row>
    <row r="66" spans="1:12" ht="36" customHeight="1" x14ac:dyDescent="0.25">
      <c r="A66" s="57">
        <v>51</v>
      </c>
      <c r="B66" s="15" t="s">
        <v>39</v>
      </c>
      <c r="C66" s="26" t="s">
        <v>40</v>
      </c>
      <c r="D66" s="45" t="s">
        <v>4</v>
      </c>
      <c r="E66" s="39">
        <v>20</v>
      </c>
      <c r="F66" s="16"/>
      <c r="G66" s="17">
        <f t="shared" si="7"/>
        <v>0</v>
      </c>
      <c r="H66" s="18"/>
      <c r="I66" s="18"/>
      <c r="J66" s="19"/>
    </row>
    <row r="67" spans="1:12" ht="36" customHeight="1" x14ac:dyDescent="0.25">
      <c r="A67" s="57">
        <v>52</v>
      </c>
      <c r="B67" s="15" t="s">
        <v>43</v>
      </c>
      <c r="C67" s="26" t="s">
        <v>44</v>
      </c>
      <c r="D67" s="45" t="s">
        <v>4</v>
      </c>
      <c r="E67" s="39">
        <v>20</v>
      </c>
      <c r="F67" s="16"/>
      <c r="G67" s="17">
        <f t="shared" si="7"/>
        <v>0</v>
      </c>
      <c r="H67" s="18"/>
      <c r="I67" s="18"/>
      <c r="J67" s="19"/>
    </row>
    <row r="68" spans="1:12" ht="36" customHeight="1" x14ac:dyDescent="0.25">
      <c r="A68" s="57">
        <v>53</v>
      </c>
      <c r="B68" s="15" t="s">
        <v>110</v>
      </c>
      <c r="C68" s="26" t="s">
        <v>425</v>
      </c>
      <c r="D68" s="45" t="s">
        <v>4</v>
      </c>
      <c r="E68" s="39">
        <v>20</v>
      </c>
      <c r="F68" s="16"/>
      <c r="G68" s="17">
        <f t="shared" si="7"/>
        <v>0</v>
      </c>
      <c r="H68" s="18"/>
      <c r="I68" s="18"/>
      <c r="J68" s="19"/>
    </row>
    <row r="69" spans="1:12" ht="36" customHeight="1" x14ac:dyDescent="0.25">
      <c r="A69" s="57">
        <v>54</v>
      </c>
      <c r="B69" s="15" t="s">
        <v>128</v>
      </c>
      <c r="C69" s="26" t="s">
        <v>121</v>
      </c>
      <c r="D69" s="45" t="s">
        <v>4</v>
      </c>
      <c r="E69" s="39">
        <v>40</v>
      </c>
      <c r="F69" s="16"/>
      <c r="G69" s="17">
        <f t="shared" si="7"/>
        <v>0</v>
      </c>
      <c r="H69" s="18"/>
      <c r="I69" s="18"/>
      <c r="J69" s="19"/>
    </row>
    <row r="70" spans="1:12" ht="36" customHeight="1" x14ac:dyDescent="0.25">
      <c r="A70" s="57">
        <v>55</v>
      </c>
      <c r="B70" s="15" t="s">
        <v>122</v>
      </c>
      <c r="C70" s="26" t="s">
        <v>565</v>
      </c>
      <c r="D70" s="45" t="s">
        <v>4</v>
      </c>
      <c r="E70" s="39">
        <v>20</v>
      </c>
      <c r="F70" s="16"/>
      <c r="G70" s="17">
        <f t="shared" si="7"/>
        <v>0</v>
      </c>
      <c r="H70" s="18"/>
      <c r="I70" s="18"/>
      <c r="J70" s="19"/>
    </row>
    <row r="71" spans="1:12" ht="36" customHeight="1" x14ac:dyDescent="0.25">
      <c r="A71" s="57">
        <v>56</v>
      </c>
      <c r="B71" s="15" t="s">
        <v>74</v>
      </c>
      <c r="C71" s="26" t="s">
        <v>426</v>
      </c>
      <c r="D71" s="45" t="s">
        <v>4</v>
      </c>
      <c r="E71" s="39">
        <v>20</v>
      </c>
      <c r="F71" s="16"/>
      <c r="G71" s="17">
        <f t="shared" si="7"/>
        <v>0</v>
      </c>
      <c r="H71" s="18"/>
      <c r="I71" s="18"/>
      <c r="J71" s="19"/>
    </row>
    <row r="72" spans="1:12" ht="60" x14ac:dyDescent="0.25">
      <c r="A72" s="57">
        <v>57</v>
      </c>
      <c r="B72" s="15" t="s">
        <v>99</v>
      </c>
      <c r="C72" s="26" t="s">
        <v>427</v>
      </c>
      <c r="D72" s="45" t="s">
        <v>4</v>
      </c>
      <c r="E72" s="39">
        <v>20</v>
      </c>
      <c r="F72" s="16"/>
      <c r="G72" s="17">
        <f t="shared" si="7"/>
        <v>0</v>
      </c>
      <c r="H72" s="18"/>
      <c r="I72" s="18"/>
      <c r="J72" s="19"/>
    </row>
    <row r="73" spans="1:12" ht="36" customHeight="1" x14ac:dyDescent="0.25">
      <c r="A73" s="57">
        <v>58</v>
      </c>
      <c r="B73" s="15" t="s">
        <v>107</v>
      </c>
      <c r="C73" s="26" t="s">
        <v>106</v>
      </c>
      <c r="D73" s="45" t="s">
        <v>4</v>
      </c>
      <c r="E73" s="39">
        <v>12</v>
      </c>
      <c r="F73" s="16"/>
      <c r="G73" s="17">
        <f t="shared" si="7"/>
        <v>0</v>
      </c>
      <c r="H73" s="18"/>
      <c r="I73" s="18"/>
      <c r="J73" s="19"/>
    </row>
    <row r="74" spans="1:12" s="14" customFormat="1" ht="45" x14ac:dyDescent="0.25">
      <c r="A74" s="58">
        <v>50</v>
      </c>
      <c r="B74" s="15" t="s">
        <v>109</v>
      </c>
      <c r="C74" s="26" t="s">
        <v>105</v>
      </c>
      <c r="D74" s="45" t="s">
        <v>4</v>
      </c>
      <c r="E74" s="39">
        <v>10</v>
      </c>
      <c r="F74" s="16"/>
      <c r="G74" s="17">
        <f t="shared" si="7"/>
        <v>0</v>
      </c>
      <c r="H74" s="18"/>
      <c r="I74" s="18"/>
      <c r="J74" s="19"/>
      <c r="K74" s="55"/>
      <c r="L74"/>
    </row>
    <row r="75" spans="1:12" ht="36" customHeight="1" x14ac:dyDescent="0.25">
      <c r="A75" s="57">
        <v>60</v>
      </c>
      <c r="B75" s="15" t="s">
        <v>108</v>
      </c>
      <c r="C75" s="26" t="s">
        <v>116</v>
      </c>
      <c r="D75" s="45" t="s">
        <v>4</v>
      </c>
      <c r="E75" s="39">
        <v>20</v>
      </c>
      <c r="F75" s="16"/>
      <c r="G75" s="17">
        <f t="shared" si="7"/>
        <v>0</v>
      </c>
      <c r="H75" s="18"/>
      <c r="I75" s="18"/>
      <c r="J75" s="19"/>
    </row>
    <row r="76" spans="1:12" ht="36" customHeight="1" x14ac:dyDescent="0.25">
      <c r="A76" s="57">
        <v>61</v>
      </c>
      <c r="B76" s="15" t="s">
        <v>86</v>
      </c>
      <c r="C76" s="26" t="s">
        <v>112</v>
      </c>
      <c r="D76" s="45" t="s">
        <v>4</v>
      </c>
      <c r="E76" s="39">
        <v>20</v>
      </c>
      <c r="F76" s="16"/>
      <c r="G76" s="17">
        <f t="shared" si="7"/>
        <v>0</v>
      </c>
      <c r="H76" s="18"/>
      <c r="I76" s="18"/>
      <c r="J76" s="19"/>
    </row>
    <row r="77" spans="1:12" ht="36" customHeight="1" x14ac:dyDescent="0.25">
      <c r="A77" s="57">
        <v>62</v>
      </c>
      <c r="B77" s="15" t="s">
        <v>119</v>
      </c>
      <c r="C77" s="26" t="s">
        <v>120</v>
      </c>
      <c r="D77" s="45" t="s">
        <v>3</v>
      </c>
      <c r="E77" s="39">
        <v>80</v>
      </c>
      <c r="F77" s="16"/>
      <c r="G77" s="17">
        <f t="shared" si="7"/>
        <v>0</v>
      </c>
      <c r="H77" s="18"/>
      <c r="I77" s="18"/>
      <c r="J77" s="19"/>
    </row>
    <row r="78" spans="1:12" ht="36" customHeight="1" x14ac:dyDescent="0.25">
      <c r="A78" s="57">
        <v>63</v>
      </c>
      <c r="B78" s="15" t="s">
        <v>68</v>
      </c>
      <c r="C78" s="26" t="s">
        <v>69</v>
      </c>
      <c r="D78" s="45" t="s">
        <v>70</v>
      </c>
      <c r="E78" s="39">
        <v>100</v>
      </c>
      <c r="F78" s="16"/>
      <c r="G78" s="17">
        <f t="shared" si="7"/>
        <v>0</v>
      </c>
      <c r="H78" s="18"/>
      <c r="I78" s="18"/>
      <c r="J78" s="19"/>
    </row>
    <row r="79" spans="1:12" ht="36" customHeight="1" x14ac:dyDescent="0.25">
      <c r="A79" s="57">
        <v>64</v>
      </c>
      <c r="B79" s="15" t="s">
        <v>25</v>
      </c>
      <c r="C79" s="26" t="s">
        <v>117</v>
      </c>
      <c r="D79" s="45" t="s">
        <v>4</v>
      </c>
      <c r="E79" s="39">
        <v>20</v>
      </c>
      <c r="F79" s="16"/>
      <c r="G79" s="17">
        <f t="shared" si="7"/>
        <v>0</v>
      </c>
      <c r="H79" s="18"/>
      <c r="I79" s="18"/>
      <c r="J79" s="19"/>
    </row>
    <row r="80" spans="1:12" ht="36" customHeight="1" x14ac:dyDescent="0.25">
      <c r="A80" s="57">
        <v>65</v>
      </c>
      <c r="B80" s="15" t="s">
        <v>53</v>
      </c>
      <c r="C80" s="26" t="s">
        <v>54</v>
      </c>
      <c r="D80" s="45" t="s">
        <v>4</v>
      </c>
      <c r="E80" s="39">
        <v>40</v>
      </c>
      <c r="F80" s="16"/>
      <c r="G80" s="17">
        <f t="shared" si="7"/>
        <v>0</v>
      </c>
      <c r="H80" s="18"/>
      <c r="I80" s="18"/>
      <c r="J80" s="19"/>
    </row>
    <row r="81" spans="1:10" ht="36" customHeight="1" x14ac:dyDescent="0.25">
      <c r="A81" s="57">
        <v>66</v>
      </c>
      <c r="B81" s="15" t="s">
        <v>55</v>
      </c>
      <c r="C81" s="26" t="s">
        <v>56</v>
      </c>
      <c r="D81" s="45" t="s">
        <v>4</v>
      </c>
      <c r="E81" s="39">
        <v>40</v>
      </c>
      <c r="F81" s="16"/>
      <c r="G81" s="17">
        <f t="shared" si="7"/>
        <v>0</v>
      </c>
      <c r="H81" s="18"/>
      <c r="I81" s="18"/>
      <c r="J81" s="19"/>
    </row>
    <row r="82" spans="1:10" ht="36" customHeight="1" x14ac:dyDescent="0.25">
      <c r="A82" s="57">
        <v>67</v>
      </c>
      <c r="B82" s="15" t="s">
        <v>24</v>
      </c>
      <c r="C82" s="26" t="s">
        <v>118</v>
      </c>
      <c r="D82" s="45" t="s">
        <v>4</v>
      </c>
      <c r="E82" s="39">
        <v>40</v>
      </c>
      <c r="F82" s="16"/>
      <c r="G82" s="17">
        <f t="shared" si="7"/>
        <v>0</v>
      </c>
      <c r="H82" s="18"/>
      <c r="I82" s="18"/>
      <c r="J82" s="19"/>
    </row>
    <row r="83" spans="1:10" ht="36" customHeight="1" thickBot="1" x14ac:dyDescent="0.3">
      <c r="A83" s="57">
        <v>68</v>
      </c>
      <c r="B83" s="28" t="s">
        <v>111</v>
      </c>
      <c r="C83" s="29" t="s">
        <v>19</v>
      </c>
      <c r="D83" s="47" t="s">
        <v>4</v>
      </c>
      <c r="E83" s="44">
        <v>20</v>
      </c>
      <c r="F83" s="32"/>
      <c r="G83" s="33">
        <f t="shared" si="7"/>
        <v>0</v>
      </c>
      <c r="H83" s="36"/>
      <c r="I83" s="36"/>
      <c r="J83" s="37"/>
    </row>
    <row r="84" spans="1:10" ht="25.5" customHeight="1" x14ac:dyDescent="0.25">
      <c r="D84" s="1"/>
      <c r="E84" s="11"/>
      <c r="F84" s="12" t="s">
        <v>5</v>
      </c>
      <c r="G84" s="13">
        <f>SUM(G8:G83)</f>
        <v>0</v>
      </c>
      <c r="H84" s="2"/>
      <c r="I84" s="2"/>
    </row>
    <row r="85" spans="1:10" ht="25.5" customHeight="1" x14ac:dyDescent="0.25">
      <c r="D85" s="1"/>
      <c r="E85" s="3"/>
      <c r="F85" s="4" t="s">
        <v>6</v>
      </c>
      <c r="G85" s="5">
        <v>0</v>
      </c>
      <c r="H85" s="2"/>
      <c r="I85" s="2"/>
    </row>
    <row r="86" spans="1:10" ht="25.5" customHeight="1" x14ac:dyDescent="0.25">
      <c r="D86" s="1"/>
      <c r="E86" s="3"/>
      <c r="F86" s="4" t="s">
        <v>7</v>
      </c>
      <c r="G86" s="6">
        <f>G84*G85</f>
        <v>0</v>
      </c>
      <c r="H86" s="2"/>
      <c r="I86" s="2"/>
    </row>
    <row r="87" spans="1:10" ht="25.5" customHeight="1" thickBot="1" x14ac:dyDescent="0.3">
      <c r="D87" s="1"/>
      <c r="E87" s="7"/>
      <c r="F87" s="8" t="s">
        <v>8</v>
      </c>
      <c r="G87" s="9">
        <f>G84+G86</f>
        <v>0</v>
      </c>
      <c r="H87" s="2"/>
      <c r="I87" s="2"/>
    </row>
    <row r="88" spans="1:10" x14ac:dyDescent="0.25">
      <c r="D88" s="1"/>
      <c r="F88" s="1"/>
      <c r="H88" s="2"/>
      <c r="I88" s="2"/>
    </row>
    <row r="89" spans="1:10" x14ac:dyDescent="0.25">
      <c r="B89" s="10" t="s">
        <v>9</v>
      </c>
      <c r="D89" s="1"/>
      <c r="F89" s="1"/>
      <c r="H89" s="2"/>
      <c r="I89" s="2"/>
    </row>
  </sheetData>
  <sortState ref="B72:G88">
    <sortCondition ref="B72:B88"/>
  </sortState>
  <mergeCells count="21">
    <mergeCell ref="A6:A7"/>
    <mergeCell ref="E2:F2"/>
    <mergeCell ref="E3:F3"/>
    <mergeCell ref="E4:F4"/>
    <mergeCell ref="B50:C50"/>
    <mergeCell ref="B2:C2"/>
    <mergeCell ref="B55:C55"/>
    <mergeCell ref="B62:C62"/>
    <mergeCell ref="B12:C12"/>
    <mergeCell ref="B17:C17"/>
    <mergeCell ref="B32:C32"/>
    <mergeCell ref="B43:C43"/>
    <mergeCell ref="I6:I7"/>
    <mergeCell ref="J6:J7"/>
    <mergeCell ref="H6:H7"/>
    <mergeCell ref="B6:B7"/>
    <mergeCell ref="C6:C7"/>
    <mergeCell ref="D6:D7"/>
    <mergeCell ref="E6:E7"/>
    <mergeCell ref="F6:F7"/>
    <mergeCell ref="G6:G7"/>
  </mergeCells>
  <pageMargins left="0.70866141732283472" right="0.70866141732283472" top="0.78740157480314965" bottom="0.78740157480314965" header="0.31496062992125984" footer="0.31496062992125984"/>
  <pageSetup paperSize="8" scale="43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Kancelářské potřeby</vt:lpstr>
      <vt:lpstr>Běžné hygienické potřeby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Patrik Usak</dc:creator>
  <cp:lastModifiedBy>Uživatel</cp:lastModifiedBy>
  <cp:lastPrinted>2014-09-15T13:59:36Z</cp:lastPrinted>
  <dcterms:created xsi:type="dcterms:W3CDTF">2014-06-29T17:05:09Z</dcterms:created>
  <dcterms:modified xsi:type="dcterms:W3CDTF">2023-05-25T14:07:20Z</dcterms:modified>
</cp:coreProperties>
</file>