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arasko\Desktop\VZ32_2022\Zadávací dokumentace\"/>
    </mc:Choice>
  </mc:AlternateContent>
  <bookViews>
    <workbookView xWindow="-2880" yWindow="-18735" windowWidth="34905" windowHeight="18735" tabRatio="500"/>
  </bookViews>
  <sheets>
    <sheet name="Sheet1" sheetId="1" r:id="rId1"/>
  </sheets>
  <calcPr calcId="162913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7" i="1" l="1"/>
  <c r="H26" i="1"/>
  <c r="H25" i="1"/>
  <c r="H11" i="1"/>
  <c r="H10" i="1"/>
  <c r="H17" i="1"/>
  <c r="H16" i="1"/>
  <c r="H8" i="1"/>
  <c r="H5" i="1"/>
  <c r="H23" i="1" l="1"/>
  <c r="H30" i="1"/>
  <c r="H29" i="1"/>
  <c r="H28" i="1"/>
  <c r="H4" i="1"/>
  <c r="H7" i="1"/>
  <c r="H13" i="1"/>
  <c r="H14" i="1"/>
  <c r="H15" i="1"/>
  <c r="H19" i="1"/>
  <c r="H21" i="1"/>
  <c r="H22" i="1"/>
  <c r="H31" i="1"/>
  <c r="E34" i="1" l="1"/>
  <c r="E36" i="1" s="1"/>
  <c r="E37" i="1" s="1"/>
</calcChain>
</file>

<file path=xl/sharedStrings.xml><?xml version="1.0" encoding="utf-8"?>
<sst xmlns="http://schemas.openxmlformats.org/spreadsheetml/2006/main" count="108" uniqueCount="72">
  <si>
    <t>č.</t>
  </si>
  <si>
    <t>Umístění</t>
  </si>
  <si>
    <t>Popis</t>
  </si>
  <si>
    <t>Jedn.</t>
  </si>
  <si>
    <t>Počet</t>
  </si>
  <si>
    <t>Cena za jednotku bez DPH (Kč)</t>
  </si>
  <si>
    <t>Cena bez DPH (Kč)</t>
  </si>
  <si>
    <t>Technická specifikace</t>
  </si>
  <si>
    <t>ks</t>
  </si>
  <si>
    <t>Koax video 3G HD SDI instalační kabel</t>
  </si>
  <si>
    <t>m</t>
  </si>
  <si>
    <t>Video kabel provedení FRNC, 3G HD SDI, conductor resistance</t>
  </si>
  <si>
    <t>Data UTP CAT6a kabel</t>
  </si>
  <si>
    <t>Kabel F/FTP PiMF Cat.6a 500 MHz 2x(4x2xAWG23), LS0H plášť</t>
  </si>
  <si>
    <t>kpl</t>
  </si>
  <si>
    <t>Instalační a montážní práce zařízení</t>
  </si>
  <si>
    <t>Zpracování dokumentace skutečného stavu</t>
  </si>
  <si>
    <t>Zaškolení obsluhy</t>
  </si>
  <si>
    <t>Doprava materiálu</t>
  </si>
  <si>
    <t>Cena celkem bez DPH</t>
  </si>
  <si>
    <t>Sazba DPH (v %)</t>
  </si>
  <si>
    <t>DPH (v Kč)</t>
  </si>
  <si>
    <t>Cena celkem včetně DPH</t>
  </si>
  <si>
    <t>Účastník vyplní pouze zeleně označená pole.</t>
  </si>
  <si>
    <t>Výrobce</t>
  </si>
  <si>
    <t>Model</t>
  </si>
  <si>
    <t>Montáž všech zařízení AV technologie, osazení technologie v racku, integrace apod.</t>
  </si>
  <si>
    <t>studio</t>
  </si>
  <si>
    <t>Konzole a teleskopická tyč - pro zavěšení kamery na příhradovou trubkovou konstrukci, včetně koncových mechanických prvků pro uchycení na PTZ kameru a příhradovou konstrukci. Stavitelná délka v rozsahu 1 - 1,8 m.</t>
  </si>
  <si>
    <t>Kamerová technika - PTZ kamery a Web kamera</t>
  </si>
  <si>
    <t>Světelná technika</t>
  </si>
  <si>
    <t>Studiové LED světlo pro plošné svícení</t>
  </si>
  <si>
    <t>LED panel,150W, Bi-color 2700-7500K, DMX ovládání, Barndoor, uchycení na spigot</t>
  </si>
  <si>
    <t>Směrovací mřížka pro LED světlo</t>
  </si>
  <si>
    <t>Směrovací mřížka pro plošné studiové LED světlo, k nacvaknutí na obvod LED světla</t>
  </si>
  <si>
    <t>Fresnel LED studiové světlo</t>
  </si>
  <si>
    <t>DMX řízení světelné techniky a LED stěny</t>
  </si>
  <si>
    <t xml:space="preserve">Kabelové rozvody </t>
  </si>
  <si>
    <t>Instalace, montáž, integrace, zaškolení</t>
  </si>
  <si>
    <t>Drobný instalační materiál - zásuvky, koncovky, průchodky</t>
  </si>
  <si>
    <t>set</t>
  </si>
  <si>
    <t>Konzole a teleskopická tyč - pro zavěšení PTZ
kamery</t>
  </si>
  <si>
    <t>Konzole a teleskopická tyč - pro zavěšení Web
kamery</t>
  </si>
  <si>
    <t>Konzole a teleskopická tyč - pro zavěšení kamery na příhradovou trubkovou konstrukci, včetně koncových mechanických prvků pro uchycení na Web kameru a příhradovou konstrukci. Stavitelná délka v rozsahu 1 - 1,8 m.</t>
  </si>
  <si>
    <t>HDTV cameraIP kamera  varifocal 3-10.5mm P-iris lens.  3.5 x optical zoom, PoE, IR, H.264 RTSP, 1920 x 1080 /  30 fps</t>
  </si>
  <si>
    <t>Web IP  kamera pro 24/7 stream</t>
  </si>
  <si>
    <t>PTZ kamera</t>
  </si>
  <si>
    <t>Konstrukce pro zavěšení světelné a kamerové techniky</t>
  </si>
  <si>
    <t>Black Half Coupler 48-51 mm pro uchycení na trubku se šroubem M10</t>
  </si>
  <si>
    <t>Úchyt  světla na 50 mm trubku</t>
  </si>
  <si>
    <t>Redukce spigot na M10 matku</t>
  </si>
  <si>
    <t>Redukce spigot na M10 matku pro propojení světla s úchytem na 50mm trubku</t>
  </si>
  <si>
    <t>Výkaz - výměr - Tabulka pro výpočet nabídkové ceny - Studio Junior</t>
  </si>
  <si>
    <t>Zobrazovací technika - Touch panel s OPS PC</t>
  </si>
  <si>
    <t>Úhlopříčka 86“ (220 cm), 4K (3840 x 2160), Anti Glare povrch, 20 dotyků, IR snímání dotyku, široký pozorovací úhel, OPS PC slot, 3 x HDMI, 3 x USB touch, 1 x USB C (soundbar), HDMI out, vnější rozměry 1983 x 1180 x 97 mm, Integrovatelný OPS PC, Intel i7 10. generace 10510U, 16GB RAM, 256GB SSD, 4K@60 fps, včetně licence Windows 10 Pro</t>
  </si>
  <si>
    <t>86" dotykový panel s OPS PC</t>
  </si>
  <si>
    <t>Bezdrátová klávesnice a myš</t>
  </si>
  <si>
    <t>Bezdrátová CZ klávesnice a myš pro ovládání OPS PC</t>
  </si>
  <si>
    <t>Programování světelných scén/presetů v řídící jednotce</t>
  </si>
  <si>
    <t>Naprogramování scén/presetů v DMX řídící jednotce Cuety LPU-2</t>
  </si>
  <si>
    <t>Programování vizuálu pro dotykový ovladač</t>
  </si>
  <si>
    <t>Nástěnný tlačítkový ovladač presetů světel</t>
  </si>
  <si>
    <t>Nástěnný šesti tlačítkový LED podsvětlený ovladač pro přepínání presetů DMX řízeného osvětlení. IP, PoE, OSC kompatibilní.</t>
  </si>
  <si>
    <t>Naprogramování vizuálu a ovládání presetů do Kiosc touch v B211</t>
  </si>
  <si>
    <t>Programování tlačítkového ovladače ve studiu</t>
  </si>
  <si>
    <t>Programování šesti tlačítkového ovladače ve studiu (barva tlačítek a OSC presety)</t>
  </si>
  <si>
    <t>Referenční model</t>
  </si>
  <si>
    <t>Canon CR-N300</t>
  </si>
  <si>
    <t>Visual production, B-station 2</t>
  </si>
  <si>
    <t>PTZ kamera 1/2,3“ FHD MOS snímač,  rozlišení 1080p (1080/59,94p, 29,97p, 59,94i, 29,97PsF, 1080/50p, 25p, 50i, 25PsF, 720/59,94p a 50p), široký horizontální úhel záběru (65,1°), 20x optický zoom a 30x digitální s funkcí i.Zoom. Je vybavena  rozhraními 3G-SDI a IP vč. PoE+ (pro streaming, dálkové ovládání a podporu rozhraní NDI|HX), funkcí High Dynamic Range. Optický stabilizátor obrazu O.I.S., automatické ostření na tvář/oči</t>
  </si>
  <si>
    <t>LED fresnel 100W, Bi-color, stmívač, klapky, výměnné filtry, fanless verze</t>
  </si>
  <si>
    <t xml:space="preserve">Pozn.: V případě odkazu na referenční výrobek je možné nabídnout výrobek či produkt se stejnými či lepšími parametry.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</si>
</sst>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8" fillId="0" borderId="0"/>
    <xf numFmtId="0" fontId="8" fillId="0" borderId="0"/>
    <xf numFmtId="0" fontId="9" fillId="0" borderId="0"/>
  </cellStyleXfs>
  <cellXfs count="79">
    <xf numFmtId="0" fontId="0" fillId="0" borderId="0" xfId="0"/>
    <xf numFmtId="164" fontId="1" fillId="4" borderId="5" xfId="2" applyNumberFormat="1" applyFont="1" applyFill="1" applyBorder="1" applyAlignment="1" applyProtection="1">
      <alignment horizontal="center" vertical="center" wrapText="1"/>
      <protection locked="0"/>
    </xf>
    <xf numFmtId="164" fontId="1" fillId="4" borderId="8" xfId="2" applyNumberFormat="1" applyFont="1" applyFill="1" applyBorder="1" applyAlignment="1" applyProtection="1">
      <alignment horizontal="center" vertical="center" wrapText="1"/>
      <protection locked="0"/>
    </xf>
    <xf numFmtId="164" fontId="1" fillId="3" borderId="5" xfId="2" applyNumberFormat="1" applyFont="1" applyFill="1" applyBorder="1" applyAlignment="1" applyProtection="1">
      <alignment horizontal="center" vertical="center" wrapText="1"/>
      <protection locked="0"/>
    </xf>
    <xf numFmtId="164" fontId="0" fillId="4" borderId="5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9" fontId="6" fillId="4" borderId="5" xfId="1" applyNumberFormat="1" applyFont="1" applyFill="1" applyBorder="1" applyAlignment="1" applyProtection="1">
      <alignment horizontal="center" vertical="center"/>
      <protection locked="0"/>
    </xf>
    <xf numFmtId="9" fontId="6" fillId="4" borderId="6" xfId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</xf>
    <xf numFmtId="0" fontId="4" fillId="2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3" fillId="0" borderId="0" xfId="0" applyFont="1" applyFill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vertical="top"/>
    </xf>
    <xf numFmtId="0" fontId="0" fillId="2" borderId="4" xfId="0" applyFont="1" applyFill="1" applyBorder="1" applyAlignment="1" applyProtection="1">
      <alignment horizontal="center" vertical="center" wrapText="1"/>
    </xf>
    <xf numFmtId="0" fontId="0" fillId="2" borderId="5" xfId="0" applyFont="1" applyFill="1" applyBorder="1" applyAlignment="1" applyProtection="1">
      <alignment horizontal="center" vertical="center" wrapText="1"/>
    </xf>
    <xf numFmtId="0" fontId="0" fillId="0" borderId="5" xfId="2" applyFont="1" applyFill="1" applyBorder="1" applyAlignment="1" applyProtection="1">
      <alignment horizontal="left" vertical="center" wrapText="1"/>
    </xf>
    <xf numFmtId="0" fontId="1" fillId="0" borderId="5" xfId="3" applyFont="1" applyBorder="1" applyAlignment="1" applyProtection="1">
      <alignment horizontal="center" vertical="center" wrapText="1"/>
    </xf>
    <xf numFmtId="164" fontId="1" fillId="0" borderId="5" xfId="0" applyNumberFormat="1" applyFont="1" applyFill="1" applyBorder="1" applyAlignment="1" applyProtection="1">
      <alignment horizontal="center" vertical="center" wrapText="1"/>
    </xf>
    <xf numFmtId="164" fontId="0" fillId="2" borderId="10" xfId="2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vertical="top"/>
    </xf>
    <xf numFmtId="0" fontId="0" fillId="0" borderId="5" xfId="3" applyFont="1" applyBorder="1" applyAlignment="1" applyProtection="1">
      <alignment horizontal="center" vertical="center" wrapText="1"/>
    </xf>
    <xf numFmtId="164" fontId="0" fillId="0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left" vertical="center" wrapText="1"/>
    </xf>
    <xf numFmtId="0" fontId="0" fillId="3" borderId="4" xfId="0" applyFont="1" applyFill="1" applyBorder="1" applyAlignment="1" applyProtection="1">
      <alignment horizontal="center" vertical="center" wrapText="1"/>
    </xf>
    <xf numFmtId="0" fontId="0" fillId="3" borderId="5" xfId="0" applyFont="1" applyFill="1" applyBorder="1" applyAlignment="1" applyProtection="1">
      <alignment horizontal="center" vertical="center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" fillId="3" borderId="5" xfId="3" applyFont="1" applyFill="1" applyBorder="1" applyAlignment="1" applyProtection="1">
      <alignment horizontal="center" vertical="center" wrapText="1"/>
    </xf>
    <xf numFmtId="164" fontId="1" fillId="3" borderId="5" xfId="0" applyNumberFormat="1" applyFont="1" applyFill="1" applyBorder="1" applyAlignment="1" applyProtection="1">
      <alignment horizontal="center" vertical="center" wrapText="1"/>
    </xf>
    <xf numFmtId="0" fontId="10" fillId="3" borderId="5" xfId="2" applyNumberFormat="1" applyFont="1" applyFill="1" applyBorder="1" applyAlignment="1" applyProtection="1">
      <alignment vertical="center" wrapText="1"/>
    </xf>
    <xf numFmtId="0" fontId="0" fillId="3" borderId="5" xfId="2" applyNumberFormat="1" applyFont="1" applyFill="1" applyBorder="1" applyAlignment="1" applyProtection="1">
      <alignment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0" fontId="0" fillId="2" borderId="5" xfId="2" applyNumberFormat="1" applyFont="1" applyFill="1" applyBorder="1" applyAlignment="1" applyProtection="1">
      <alignment vertical="center"/>
    </xf>
    <xf numFmtId="0" fontId="0" fillId="0" borderId="5" xfId="0" applyFont="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vertical="center" wrapText="1"/>
    </xf>
    <xf numFmtId="0" fontId="10" fillId="3" borderId="5" xfId="0" applyFont="1" applyFill="1" applyBorder="1" applyAlignment="1" applyProtection="1">
      <alignment vertical="center" wrapText="1"/>
    </xf>
    <xf numFmtId="0" fontId="0" fillId="3" borderId="5" xfId="0" applyFont="1" applyFill="1" applyBorder="1" applyAlignment="1" applyProtection="1">
      <alignment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12" fillId="0" borderId="0" xfId="0" applyFont="1" applyFill="1" applyProtection="1"/>
    <xf numFmtId="0" fontId="0" fillId="0" borderId="5" xfId="0" applyFont="1" applyBorder="1" applyAlignment="1" applyProtection="1">
      <alignment vertical="center" wrapText="1"/>
    </xf>
    <xf numFmtId="0" fontId="1" fillId="0" borderId="5" xfId="3" applyFont="1" applyFill="1" applyBorder="1" applyAlignment="1" applyProtection="1">
      <alignment horizontal="center" vertical="center" wrapText="1"/>
    </xf>
    <xf numFmtId="0" fontId="0" fillId="2" borderId="7" xfId="0" applyFont="1" applyFill="1" applyBorder="1" applyAlignment="1" applyProtection="1">
      <alignment horizontal="center" vertical="center" wrapText="1"/>
    </xf>
    <xf numFmtId="0" fontId="0" fillId="2" borderId="8" xfId="0" applyFont="1" applyFill="1" applyBorder="1" applyAlignment="1" applyProtection="1">
      <alignment horizontal="center" vertical="center" wrapText="1"/>
    </xf>
    <xf numFmtId="0" fontId="0" fillId="0" borderId="8" xfId="5" applyFont="1" applyFill="1" applyBorder="1" applyAlignment="1" applyProtection="1">
      <alignment vertical="center" wrapText="1"/>
    </xf>
    <xf numFmtId="0" fontId="0" fillId="0" borderId="8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164" fontId="1" fillId="0" borderId="8" xfId="0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vertical="center" wrapText="1"/>
    </xf>
    <xf numFmtId="0" fontId="0" fillId="0" borderId="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horizontal="center" vertical="center" wrapText="1"/>
    </xf>
    <xf numFmtId="0" fontId="7" fillId="0" borderId="0" xfId="0" applyFont="1" applyFill="1" applyProtection="1"/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 wrapText="1"/>
    </xf>
    <xf numFmtId="0" fontId="0" fillId="0" borderId="0" xfId="0" applyFont="1" applyFill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0" fontId="6" fillId="0" borderId="7" xfId="0" applyFont="1" applyBorder="1" applyAlignment="1" applyProtection="1">
      <alignment horizontal="left" vertical="center"/>
    </xf>
    <xf numFmtId="0" fontId="6" fillId="0" borderId="8" xfId="0" applyFont="1" applyBorder="1" applyAlignment="1" applyProtection="1">
      <alignment horizontal="left" vertical="center"/>
    </xf>
    <xf numFmtId="0" fontId="5" fillId="4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horizontal="left" vertical="center"/>
    </xf>
    <xf numFmtId="0" fontId="13" fillId="0" borderId="0" xfId="0" applyFont="1" applyProtection="1"/>
    <xf numFmtId="164" fontId="6" fillId="0" borderId="2" xfId="0" applyNumberFormat="1" applyFont="1" applyFill="1" applyBorder="1" applyAlignment="1" applyProtection="1">
      <alignment horizontal="center" vertical="center"/>
      <protection locked="0"/>
    </xf>
    <xf numFmtId="164" fontId="6" fillId="0" borderId="3" xfId="0" applyNumberFormat="1" applyFont="1" applyFill="1" applyBorder="1" applyAlignment="1" applyProtection="1">
      <alignment horizontal="center" vertical="center"/>
      <protection locked="0"/>
    </xf>
    <xf numFmtId="164" fontId="6" fillId="0" borderId="5" xfId="0" applyNumberFormat="1" applyFont="1" applyFill="1" applyBorder="1" applyAlignment="1" applyProtection="1">
      <alignment horizontal="center" vertical="center"/>
      <protection locked="0"/>
    </xf>
    <xf numFmtId="164" fontId="6" fillId="0" borderId="6" xfId="0" applyNumberFormat="1" applyFont="1" applyFill="1" applyBorder="1" applyAlignment="1" applyProtection="1">
      <alignment horizontal="center" vertical="center"/>
      <protection locked="0"/>
    </xf>
    <xf numFmtId="164" fontId="6" fillId="0" borderId="8" xfId="0" applyNumberFormat="1" applyFont="1" applyFill="1" applyBorder="1" applyAlignment="1" applyProtection="1">
      <alignment horizontal="center" vertical="center"/>
      <protection locked="0"/>
    </xf>
    <xf numFmtId="164" fontId="6" fillId="0" borderId="9" xfId="0" applyNumberFormat="1" applyFont="1" applyFill="1" applyBorder="1" applyAlignment="1" applyProtection="1">
      <alignment horizontal="center" vertical="center"/>
      <protection locked="0"/>
    </xf>
  </cellXfs>
  <cellStyles count="6">
    <cellStyle name="Normální" xfId="0" builtinId="0"/>
    <cellStyle name="Normální 3" xfId="3"/>
    <cellStyle name="Normální 3 10 2" xfId="4"/>
    <cellStyle name="normální_POL.XLS" xfId="5"/>
    <cellStyle name="normální_Zadávací podklad pro profese" xfId="2"/>
    <cellStyle name="Procenta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abSelected="1" zoomScaleNormal="100" workbookViewId="0">
      <selection activeCell="K18" sqref="K18"/>
    </sheetView>
  </sheetViews>
  <sheetFormatPr defaultColWidth="11" defaultRowHeight="15.75" x14ac:dyDescent="0.25"/>
  <cols>
    <col min="1" max="1" width="8.875" style="10" customWidth="1"/>
    <col min="2" max="2" width="3.375" style="10" customWidth="1"/>
    <col min="3" max="3" width="9.625" style="10" customWidth="1"/>
    <col min="4" max="4" width="46" style="10" customWidth="1"/>
    <col min="5" max="5" width="5.375" style="10" customWidth="1"/>
    <col min="6" max="6" width="6" style="10" customWidth="1"/>
    <col min="7" max="7" width="9.625" style="10" customWidth="1"/>
    <col min="8" max="8" width="11.125" style="10" customWidth="1"/>
    <col min="9" max="9" width="79.125" style="10" customWidth="1"/>
    <col min="10" max="10" width="13.125" style="10" customWidth="1"/>
    <col min="11" max="11" width="22.875" style="10" customWidth="1"/>
    <col min="12" max="12" width="29.625" style="10" customWidth="1"/>
    <col min="13" max="16384" width="11" style="10"/>
  </cols>
  <sheetData>
    <row r="1" spans="1:12" ht="72" customHeight="1" thickBot="1" x14ac:dyDescent="0.3">
      <c r="A1" s="8"/>
      <c r="B1" s="9" t="s">
        <v>52</v>
      </c>
      <c r="C1" s="9"/>
      <c r="D1" s="9"/>
      <c r="E1" s="9"/>
      <c r="F1" s="9"/>
      <c r="G1" s="9"/>
      <c r="H1" s="9"/>
      <c r="I1" s="9"/>
      <c r="J1" s="9"/>
      <c r="K1" s="9"/>
    </row>
    <row r="2" spans="1:12" ht="59.1" customHeight="1" x14ac:dyDescent="0.25">
      <c r="A2" s="11"/>
      <c r="B2" s="12" t="s">
        <v>0</v>
      </c>
      <c r="C2" s="13" t="s">
        <v>1</v>
      </c>
      <c r="D2" s="13" t="s">
        <v>2</v>
      </c>
      <c r="E2" s="14" t="s">
        <v>3</v>
      </c>
      <c r="F2" s="13" t="s">
        <v>4</v>
      </c>
      <c r="G2" s="14" t="s">
        <v>5</v>
      </c>
      <c r="H2" s="14" t="s">
        <v>6</v>
      </c>
      <c r="I2" s="13" t="s">
        <v>7</v>
      </c>
      <c r="J2" s="13" t="s">
        <v>24</v>
      </c>
      <c r="K2" s="15" t="s">
        <v>25</v>
      </c>
      <c r="L2" s="15" t="s">
        <v>66</v>
      </c>
    </row>
    <row r="3" spans="1:12" x14ac:dyDescent="0.25">
      <c r="A3" s="11"/>
      <c r="B3" s="16"/>
      <c r="C3" s="17"/>
      <c r="D3" s="17" t="s">
        <v>47</v>
      </c>
      <c r="E3" s="17"/>
      <c r="F3" s="17"/>
      <c r="G3" s="17"/>
      <c r="H3" s="17"/>
      <c r="I3" s="17"/>
      <c r="J3" s="17"/>
      <c r="K3" s="17"/>
      <c r="L3" s="18"/>
    </row>
    <row r="4" spans="1:12" ht="47.25" x14ac:dyDescent="0.25">
      <c r="A4" s="19"/>
      <c r="B4" s="20">
        <v>1</v>
      </c>
      <c r="C4" s="21" t="s">
        <v>27</v>
      </c>
      <c r="D4" s="22" t="s">
        <v>41</v>
      </c>
      <c r="E4" s="21" t="s">
        <v>8</v>
      </c>
      <c r="F4" s="23">
        <v>3</v>
      </c>
      <c r="G4" s="1"/>
      <c r="H4" s="24">
        <f t="shared" ref="H4:H14" si="0">F4*G4</f>
        <v>0</v>
      </c>
      <c r="I4" s="22" t="s">
        <v>28</v>
      </c>
      <c r="J4" s="1"/>
      <c r="K4" s="1"/>
      <c r="L4" s="25"/>
    </row>
    <row r="5" spans="1:12" ht="47.25" x14ac:dyDescent="0.25">
      <c r="A5" s="26"/>
      <c r="B5" s="20">
        <v>2</v>
      </c>
      <c r="C5" s="21" t="s">
        <v>27</v>
      </c>
      <c r="D5" s="22" t="s">
        <v>42</v>
      </c>
      <c r="E5" s="21" t="s">
        <v>8</v>
      </c>
      <c r="F5" s="23">
        <v>1</v>
      </c>
      <c r="G5" s="1"/>
      <c r="H5" s="24">
        <f t="shared" ref="H5" si="1">F5*G5</f>
        <v>0</v>
      </c>
      <c r="I5" s="22" t="s">
        <v>43</v>
      </c>
      <c r="J5" s="1"/>
      <c r="K5" s="1"/>
      <c r="L5" s="25"/>
    </row>
    <row r="6" spans="1:12" x14ac:dyDescent="0.25">
      <c r="A6" s="19"/>
      <c r="B6" s="16"/>
      <c r="C6" s="17"/>
      <c r="D6" s="17" t="s">
        <v>29</v>
      </c>
      <c r="E6" s="17"/>
      <c r="F6" s="17"/>
      <c r="G6" s="5"/>
      <c r="H6" s="17"/>
      <c r="I6" s="17"/>
      <c r="J6" s="5"/>
      <c r="K6" s="5"/>
      <c r="L6" s="18"/>
    </row>
    <row r="7" spans="1:12" ht="96" customHeight="1" x14ac:dyDescent="0.25">
      <c r="A7" s="26"/>
      <c r="B7" s="20">
        <v>3</v>
      </c>
      <c r="C7" s="21" t="s">
        <v>27</v>
      </c>
      <c r="D7" s="22" t="s">
        <v>46</v>
      </c>
      <c r="E7" s="21" t="s">
        <v>8</v>
      </c>
      <c r="F7" s="27">
        <v>3</v>
      </c>
      <c r="G7" s="4"/>
      <c r="H7" s="28">
        <f t="shared" si="0"/>
        <v>0</v>
      </c>
      <c r="I7" s="22" t="s">
        <v>69</v>
      </c>
      <c r="J7" s="4"/>
      <c r="K7" s="4"/>
      <c r="L7" s="25" t="s">
        <v>67</v>
      </c>
    </row>
    <row r="8" spans="1:12" ht="31.5" x14ac:dyDescent="0.25">
      <c r="A8" s="19"/>
      <c r="B8" s="20">
        <v>4</v>
      </c>
      <c r="C8" s="21" t="s">
        <v>27</v>
      </c>
      <c r="D8" s="22" t="s">
        <v>45</v>
      </c>
      <c r="E8" s="21" t="s">
        <v>8</v>
      </c>
      <c r="F8" s="27">
        <v>1</v>
      </c>
      <c r="G8" s="4"/>
      <c r="H8" s="28">
        <f t="shared" ref="H8" si="2">F8*G8</f>
        <v>0</v>
      </c>
      <c r="I8" s="22" t="s">
        <v>44</v>
      </c>
      <c r="J8" s="4"/>
      <c r="K8" s="4"/>
      <c r="L8" s="25"/>
    </row>
    <row r="9" spans="1:12" x14ac:dyDescent="0.25">
      <c r="A9" s="19"/>
      <c r="B9" s="16"/>
      <c r="C9" s="17"/>
      <c r="D9" s="17" t="s">
        <v>53</v>
      </c>
      <c r="E9" s="17"/>
      <c r="F9" s="17"/>
      <c r="G9" s="5"/>
      <c r="H9" s="17"/>
      <c r="I9" s="17"/>
      <c r="J9" s="5"/>
      <c r="K9" s="5"/>
      <c r="L9" s="18"/>
    </row>
    <row r="10" spans="1:12" ht="63" x14ac:dyDescent="0.25">
      <c r="A10" s="19"/>
      <c r="B10" s="20">
        <v>5</v>
      </c>
      <c r="C10" s="21" t="s">
        <v>27</v>
      </c>
      <c r="D10" s="22" t="s">
        <v>55</v>
      </c>
      <c r="E10" s="21" t="s">
        <v>8</v>
      </c>
      <c r="F10" s="27">
        <v>1</v>
      </c>
      <c r="G10" s="4"/>
      <c r="H10" s="28">
        <f>F10*G10</f>
        <v>0</v>
      </c>
      <c r="I10" s="22" t="s">
        <v>54</v>
      </c>
      <c r="J10" s="4"/>
      <c r="K10" s="4"/>
      <c r="L10" s="25"/>
    </row>
    <row r="11" spans="1:12" x14ac:dyDescent="0.25">
      <c r="A11" s="19"/>
      <c r="B11" s="20">
        <v>6</v>
      </c>
      <c r="C11" s="21" t="s">
        <v>27</v>
      </c>
      <c r="D11" s="22" t="s">
        <v>56</v>
      </c>
      <c r="E11" s="21" t="s">
        <v>8</v>
      </c>
      <c r="F11" s="27">
        <v>1</v>
      </c>
      <c r="G11" s="4"/>
      <c r="H11" s="28">
        <f t="shared" ref="H11" si="3">F11*G11</f>
        <v>0</v>
      </c>
      <c r="I11" s="22" t="s">
        <v>57</v>
      </c>
      <c r="J11" s="4"/>
      <c r="K11" s="4"/>
      <c r="L11" s="25"/>
    </row>
    <row r="12" spans="1:12" x14ac:dyDescent="0.25">
      <c r="A12" s="19"/>
      <c r="B12" s="16"/>
      <c r="C12" s="17"/>
      <c r="D12" s="17" t="s">
        <v>30</v>
      </c>
      <c r="E12" s="17"/>
      <c r="F12" s="17"/>
      <c r="G12" s="5"/>
      <c r="H12" s="17"/>
      <c r="I12" s="17"/>
      <c r="J12" s="5"/>
      <c r="K12" s="5"/>
      <c r="L12" s="18"/>
    </row>
    <row r="13" spans="1:12" x14ac:dyDescent="0.25">
      <c r="A13" s="19"/>
      <c r="B13" s="20">
        <v>7</v>
      </c>
      <c r="C13" s="21" t="s">
        <v>27</v>
      </c>
      <c r="D13" s="22" t="s">
        <v>31</v>
      </c>
      <c r="E13" s="21" t="s">
        <v>8</v>
      </c>
      <c r="F13" s="27">
        <v>5</v>
      </c>
      <c r="G13" s="4"/>
      <c r="H13" s="28">
        <f t="shared" si="0"/>
        <v>0</v>
      </c>
      <c r="I13" s="22" t="s">
        <v>32</v>
      </c>
      <c r="J13" s="4"/>
      <c r="K13" s="4"/>
      <c r="L13" s="25"/>
    </row>
    <row r="14" spans="1:12" x14ac:dyDescent="0.25">
      <c r="A14" s="19"/>
      <c r="B14" s="20">
        <v>8</v>
      </c>
      <c r="C14" s="21" t="s">
        <v>27</v>
      </c>
      <c r="D14" s="22" t="s">
        <v>33</v>
      </c>
      <c r="E14" s="21" t="s">
        <v>8</v>
      </c>
      <c r="F14" s="27">
        <v>5</v>
      </c>
      <c r="G14" s="4"/>
      <c r="H14" s="28">
        <f t="shared" si="0"/>
        <v>0</v>
      </c>
      <c r="I14" s="22" t="s">
        <v>34</v>
      </c>
      <c r="J14" s="4"/>
      <c r="K14" s="4"/>
      <c r="L14" s="25"/>
    </row>
    <row r="15" spans="1:12" x14ac:dyDescent="0.25">
      <c r="A15" s="26"/>
      <c r="B15" s="20">
        <v>9</v>
      </c>
      <c r="C15" s="21" t="s">
        <v>27</v>
      </c>
      <c r="D15" s="22" t="s">
        <v>35</v>
      </c>
      <c r="E15" s="21" t="s">
        <v>8</v>
      </c>
      <c r="F15" s="27">
        <v>2</v>
      </c>
      <c r="G15" s="4"/>
      <c r="H15" s="28">
        <f>F15*G15</f>
        <v>0</v>
      </c>
      <c r="I15" s="29" t="s">
        <v>70</v>
      </c>
      <c r="J15" s="4"/>
      <c r="K15" s="4"/>
      <c r="L15" s="25"/>
    </row>
    <row r="16" spans="1:12" x14ac:dyDescent="0.25">
      <c r="A16" s="19"/>
      <c r="B16" s="20">
        <v>10</v>
      </c>
      <c r="C16" s="21" t="s">
        <v>27</v>
      </c>
      <c r="D16" s="22" t="s">
        <v>49</v>
      </c>
      <c r="E16" s="21" t="s">
        <v>8</v>
      </c>
      <c r="F16" s="27">
        <v>7</v>
      </c>
      <c r="G16" s="4"/>
      <c r="H16" s="28">
        <f>F16*G16</f>
        <v>0</v>
      </c>
      <c r="I16" s="29" t="s">
        <v>48</v>
      </c>
      <c r="J16" s="4"/>
      <c r="K16" s="4"/>
      <c r="L16" s="25"/>
    </row>
    <row r="17" spans="1:12" x14ac:dyDescent="0.25">
      <c r="A17" s="19"/>
      <c r="B17" s="20">
        <v>11</v>
      </c>
      <c r="C17" s="21" t="s">
        <v>27</v>
      </c>
      <c r="D17" s="22" t="s">
        <v>50</v>
      </c>
      <c r="E17" s="21" t="s">
        <v>8</v>
      </c>
      <c r="F17" s="27">
        <v>7</v>
      </c>
      <c r="G17" s="4"/>
      <c r="H17" s="28">
        <f>F17*G17</f>
        <v>0</v>
      </c>
      <c r="I17" s="29" t="s">
        <v>51</v>
      </c>
      <c r="J17" s="4"/>
      <c r="K17" s="4"/>
      <c r="L17" s="25"/>
    </row>
    <row r="18" spans="1:12" x14ac:dyDescent="0.25">
      <c r="A18" s="19"/>
      <c r="B18" s="16"/>
      <c r="C18" s="17"/>
      <c r="D18" s="17" t="s">
        <v>36</v>
      </c>
      <c r="E18" s="17"/>
      <c r="F18" s="17"/>
      <c r="G18" s="5"/>
      <c r="H18" s="17"/>
      <c r="I18" s="17"/>
      <c r="J18" s="5"/>
      <c r="K18" s="5"/>
      <c r="L18" s="18"/>
    </row>
    <row r="19" spans="1:12" ht="31.5" x14ac:dyDescent="0.25">
      <c r="A19" s="19"/>
      <c r="B19" s="20">
        <v>12</v>
      </c>
      <c r="C19" s="21" t="s">
        <v>27</v>
      </c>
      <c r="D19" s="22" t="s">
        <v>61</v>
      </c>
      <c r="E19" s="21" t="s">
        <v>8</v>
      </c>
      <c r="F19" s="27">
        <v>1</v>
      </c>
      <c r="G19" s="4"/>
      <c r="H19" s="28">
        <f t="shared" ref="H19" si="4">F19*G19</f>
        <v>0</v>
      </c>
      <c r="I19" s="22" t="s">
        <v>62</v>
      </c>
      <c r="J19" s="4"/>
      <c r="K19" s="4"/>
      <c r="L19" s="25" t="s">
        <v>68</v>
      </c>
    </row>
    <row r="20" spans="1:12" x14ac:dyDescent="0.25">
      <c r="A20" s="19"/>
      <c r="B20" s="30"/>
      <c r="C20" s="31"/>
      <c r="D20" s="32" t="s">
        <v>37</v>
      </c>
      <c r="E20" s="31"/>
      <c r="F20" s="33"/>
      <c r="G20" s="3"/>
      <c r="H20" s="34"/>
      <c r="I20" s="35"/>
      <c r="J20" s="36"/>
      <c r="K20" s="31"/>
      <c r="L20" s="37"/>
    </row>
    <row r="21" spans="1:12" x14ac:dyDescent="0.25">
      <c r="A21" s="19"/>
      <c r="B21" s="20">
        <v>13</v>
      </c>
      <c r="C21" s="21" t="s">
        <v>27</v>
      </c>
      <c r="D21" s="22" t="s">
        <v>9</v>
      </c>
      <c r="E21" s="21" t="s">
        <v>10</v>
      </c>
      <c r="F21" s="23">
        <v>280</v>
      </c>
      <c r="G21" s="1"/>
      <c r="H21" s="24">
        <f>F21*G21</f>
        <v>0</v>
      </c>
      <c r="I21" s="38" t="s">
        <v>11</v>
      </c>
      <c r="J21" s="38"/>
      <c r="K21" s="39"/>
      <c r="L21" s="40"/>
    </row>
    <row r="22" spans="1:12" x14ac:dyDescent="0.25">
      <c r="A22" s="19"/>
      <c r="B22" s="20">
        <v>14</v>
      </c>
      <c r="C22" s="21" t="s">
        <v>27</v>
      </c>
      <c r="D22" s="22" t="s">
        <v>12</v>
      </c>
      <c r="E22" s="21" t="s">
        <v>10</v>
      </c>
      <c r="F22" s="23">
        <v>60</v>
      </c>
      <c r="G22" s="1"/>
      <c r="H22" s="24">
        <f>F22*G22</f>
        <v>0</v>
      </c>
      <c r="I22" s="41" t="s">
        <v>13</v>
      </c>
      <c r="J22" s="41"/>
      <c r="K22" s="39"/>
      <c r="L22" s="40"/>
    </row>
    <row r="23" spans="1:12" ht="31.5" x14ac:dyDescent="0.25">
      <c r="A23" s="19"/>
      <c r="B23" s="20">
        <v>15</v>
      </c>
      <c r="C23" s="21" t="s">
        <v>27</v>
      </c>
      <c r="D23" s="22" t="s">
        <v>39</v>
      </c>
      <c r="E23" s="21" t="s">
        <v>40</v>
      </c>
      <c r="F23" s="23">
        <v>1</v>
      </c>
      <c r="G23" s="1"/>
      <c r="H23" s="24">
        <f>F23*G23</f>
        <v>0</v>
      </c>
      <c r="I23" s="22" t="s">
        <v>39</v>
      </c>
      <c r="J23" s="41"/>
      <c r="K23" s="39"/>
      <c r="L23" s="40"/>
    </row>
    <row r="24" spans="1:12" x14ac:dyDescent="0.25">
      <c r="A24" s="19"/>
      <c r="B24" s="30"/>
      <c r="C24" s="31"/>
      <c r="D24" s="42" t="s">
        <v>38</v>
      </c>
      <c r="E24" s="31"/>
      <c r="F24" s="33"/>
      <c r="G24" s="3"/>
      <c r="H24" s="34"/>
      <c r="I24" s="42"/>
      <c r="J24" s="43"/>
      <c r="K24" s="31"/>
      <c r="L24" s="37"/>
    </row>
    <row r="25" spans="1:12" s="46" customFormat="1" ht="21.95" customHeight="1" x14ac:dyDescent="0.25">
      <c r="A25" s="19"/>
      <c r="B25" s="44">
        <v>16</v>
      </c>
      <c r="C25" s="39"/>
      <c r="D25" s="41" t="s">
        <v>58</v>
      </c>
      <c r="E25" s="39" t="s">
        <v>14</v>
      </c>
      <c r="F25" s="45">
        <v>1</v>
      </c>
      <c r="G25" s="1"/>
      <c r="H25" s="24">
        <f t="shared" ref="H25:H26" si="5">F25*G25</f>
        <v>0</v>
      </c>
      <c r="I25" s="41" t="s">
        <v>59</v>
      </c>
      <c r="J25" s="41"/>
      <c r="K25" s="39"/>
      <c r="L25" s="40"/>
    </row>
    <row r="26" spans="1:12" s="46" customFormat="1" x14ac:dyDescent="0.25">
      <c r="A26" s="19"/>
      <c r="B26" s="44">
        <v>17</v>
      </c>
      <c r="C26" s="39"/>
      <c r="D26" s="41" t="s">
        <v>60</v>
      </c>
      <c r="E26" s="39" t="s">
        <v>14</v>
      </c>
      <c r="F26" s="45">
        <v>1</v>
      </c>
      <c r="G26" s="1"/>
      <c r="H26" s="24">
        <f t="shared" si="5"/>
        <v>0</v>
      </c>
      <c r="I26" s="41" t="s">
        <v>63</v>
      </c>
      <c r="J26" s="41"/>
      <c r="K26" s="39"/>
      <c r="L26" s="40"/>
    </row>
    <row r="27" spans="1:12" s="46" customFormat="1" x14ac:dyDescent="0.25">
      <c r="A27" s="19"/>
      <c r="B27" s="44">
        <v>18</v>
      </c>
      <c r="C27" s="39"/>
      <c r="D27" s="41" t="s">
        <v>64</v>
      </c>
      <c r="E27" s="39" t="s">
        <v>14</v>
      </c>
      <c r="F27" s="45">
        <v>1</v>
      </c>
      <c r="G27" s="1"/>
      <c r="H27" s="24">
        <f t="shared" ref="H27" si="6">F27*G27</f>
        <v>0</v>
      </c>
      <c r="I27" s="41" t="s">
        <v>65</v>
      </c>
      <c r="J27" s="41"/>
      <c r="K27" s="39"/>
      <c r="L27" s="40"/>
    </row>
    <row r="28" spans="1:12" x14ac:dyDescent="0.25">
      <c r="A28" s="47"/>
      <c r="B28" s="44">
        <v>19</v>
      </c>
      <c r="C28" s="21"/>
      <c r="D28" s="41" t="s">
        <v>16</v>
      </c>
      <c r="E28" s="39" t="s">
        <v>14</v>
      </c>
      <c r="F28" s="45">
        <v>1</v>
      </c>
      <c r="G28" s="1"/>
      <c r="H28" s="24">
        <f t="shared" ref="H28:H30" si="7">F28*G28</f>
        <v>0</v>
      </c>
      <c r="I28" s="48" t="s">
        <v>16</v>
      </c>
      <c r="J28" s="48"/>
      <c r="K28" s="39"/>
      <c r="L28" s="40"/>
    </row>
    <row r="29" spans="1:12" x14ac:dyDescent="0.25">
      <c r="A29" s="47"/>
      <c r="B29" s="44">
        <v>20</v>
      </c>
      <c r="C29" s="21"/>
      <c r="D29" s="41" t="s">
        <v>17</v>
      </c>
      <c r="E29" s="39" t="s">
        <v>14</v>
      </c>
      <c r="F29" s="45">
        <v>1</v>
      </c>
      <c r="G29" s="1"/>
      <c r="H29" s="24">
        <f t="shared" si="7"/>
        <v>0</v>
      </c>
      <c r="I29" s="48" t="s">
        <v>17</v>
      </c>
      <c r="J29" s="48"/>
      <c r="K29" s="39"/>
      <c r="L29" s="40"/>
    </row>
    <row r="30" spans="1:12" x14ac:dyDescent="0.25">
      <c r="A30" s="47"/>
      <c r="B30" s="44">
        <v>21</v>
      </c>
      <c r="C30" s="39"/>
      <c r="D30" s="41" t="s">
        <v>18</v>
      </c>
      <c r="E30" s="39" t="s">
        <v>14</v>
      </c>
      <c r="F30" s="49">
        <v>1</v>
      </c>
      <c r="G30" s="1"/>
      <c r="H30" s="24">
        <f t="shared" si="7"/>
        <v>0</v>
      </c>
      <c r="I30" s="41" t="s">
        <v>18</v>
      </c>
      <c r="J30" s="41"/>
      <c r="K30" s="39"/>
      <c r="L30" s="40"/>
    </row>
    <row r="31" spans="1:12" ht="16.5" thickBot="1" x14ac:dyDescent="0.3">
      <c r="A31" s="47"/>
      <c r="B31" s="50">
        <v>22</v>
      </c>
      <c r="C31" s="51"/>
      <c r="D31" s="52" t="s">
        <v>15</v>
      </c>
      <c r="E31" s="53" t="s">
        <v>14</v>
      </c>
      <c r="F31" s="54">
        <v>1</v>
      </c>
      <c r="G31" s="2"/>
      <c r="H31" s="55">
        <f t="shared" ref="H31" si="8">F31*G31</f>
        <v>0</v>
      </c>
      <c r="I31" s="56" t="s">
        <v>26</v>
      </c>
      <c r="J31" s="56"/>
      <c r="K31" s="57"/>
      <c r="L31" s="58"/>
    </row>
    <row r="32" spans="1:12" x14ac:dyDescent="0.25">
      <c r="A32" s="59"/>
      <c r="B32" s="60"/>
      <c r="C32" s="60"/>
      <c r="D32" s="61"/>
      <c r="E32" s="60"/>
      <c r="F32" s="60"/>
      <c r="G32" s="60"/>
      <c r="H32" s="60"/>
      <c r="I32" s="62"/>
      <c r="J32" s="62"/>
      <c r="K32" s="63"/>
    </row>
    <row r="33" spans="1:11" ht="16.5" thickBot="1" x14ac:dyDescent="0.3">
      <c r="A33" s="59"/>
      <c r="B33" s="60"/>
      <c r="C33" s="60"/>
      <c r="D33" s="61"/>
      <c r="E33" s="60"/>
      <c r="F33" s="60"/>
      <c r="G33" s="60"/>
      <c r="H33" s="60"/>
      <c r="I33" s="62"/>
      <c r="J33" s="62"/>
      <c r="K33" s="63"/>
    </row>
    <row r="34" spans="1:11" x14ac:dyDescent="0.25">
      <c r="A34" s="59"/>
      <c r="B34" s="64" t="s">
        <v>19</v>
      </c>
      <c r="C34" s="65"/>
      <c r="D34" s="65"/>
      <c r="E34" s="73">
        <f>SUM(H4:H31)</f>
        <v>0</v>
      </c>
      <c r="F34" s="73"/>
      <c r="G34" s="73"/>
      <c r="H34" s="74"/>
      <c r="I34" s="62"/>
      <c r="J34" s="62"/>
      <c r="K34" s="63"/>
    </row>
    <row r="35" spans="1:11" x14ac:dyDescent="0.25">
      <c r="A35" s="59"/>
      <c r="B35" s="66" t="s">
        <v>20</v>
      </c>
      <c r="C35" s="67"/>
      <c r="D35" s="67"/>
      <c r="E35" s="6">
        <v>0.21</v>
      </c>
      <c r="F35" s="6"/>
      <c r="G35" s="6"/>
      <c r="H35" s="7"/>
      <c r="I35" s="62"/>
      <c r="J35" s="62"/>
      <c r="K35" s="63"/>
    </row>
    <row r="36" spans="1:11" x14ac:dyDescent="0.25">
      <c r="A36" s="59"/>
      <c r="B36" s="66" t="s">
        <v>21</v>
      </c>
      <c r="C36" s="67"/>
      <c r="D36" s="67"/>
      <c r="E36" s="75">
        <f>E34*E35</f>
        <v>0</v>
      </c>
      <c r="F36" s="75"/>
      <c r="G36" s="75"/>
      <c r="H36" s="76"/>
      <c r="I36" s="62"/>
      <c r="J36" s="62"/>
      <c r="K36" s="63"/>
    </row>
    <row r="37" spans="1:11" ht="16.5" thickBot="1" x14ac:dyDescent="0.3">
      <c r="A37" s="59"/>
      <c r="B37" s="68" t="s">
        <v>22</v>
      </c>
      <c r="C37" s="69"/>
      <c r="D37" s="69"/>
      <c r="E37" s="77">
        <f>E34+E36</f>
        <v>0</v>
      </c>
      <c r="F37" s="77"/>
      <c r="G37" s="77"/>
      <c r="H37" s="78"/>
      <c r="I37" s="62"/>
      <c r="J37" s="62"/>
      <c r="K37" s="63"/>
    </row>
    <row r="38" spans="1:11" x14ac:dyDescent="0.25">
      <c r="A38" s="59"/>
      <c r="B38" s="60"/>
      <c r="C38" s="60"/>
      <c r="D38" s="61"/>
      <c r="E38" s="60"/>
      <c r="F38" s="60"/>
      <c r="G38" s="60"/>
      <c r="H38" s="60"/>
      <c r="I38" s="62"/>
      <c r="J38" s="62"/>
      <c r="K38" s="63"/>
    </row>
    <row r="39" spans="1:11" x14ac:dyDescent="0.25">
      <c r="A39" s="59"/>
      <c r="B39" s="60"/>
      <c r="C39" s="60"/>
      <c r="D39" s="61"/>
      <c r="E39" s="60"/>
      <c r="F39" s="60"/>
      <c r="G39" s="60"/>
      <c r="H39" s="60"/>
      <c r="I39" s="62"/>
      <c r="J39" s="62"/>
      <c r="K39" s="63"/>
    </row>
    <row r="40" spans="1:11" x14ac:dyDescent="0.25">
      <c r="A40" s="59"/>
      <c r="B40" s="70" t="s">
        <v>23</v>
      </c>
      <c r="C40" s="70"/>
      <c r="D40" s="70"/>
      <c r="E40" s="60"/>
      <c r="F40" s="60"/>
      <c r="G40" s="60"/>
      <c r="H40" s="60"/>
      <c r="I40" s="62"/>
      <c r="J40" s="62"/>
      <c r="K40" s="63"/>
    </row>
    <row r="41" spans="1:11" x14ac:dyDescent="0.25">
      <c r="A41" s="59"/>
      <c r="B41" s="71"/>
      <c r="C41" s="60"/>
      <c r="D41" s="61"/>
      <c r="E41" s="60"/>
      <c r="F41" s="60"/>
      <c r="G41" s="60"/>
      <c r="H41" s="60"/>
      <c r="I41" s="62"/>
      <c r="J41" s="62"/>
      <c r="K41" s="63"/>
    </row>
    <row r="42" spans="1:11" x14ac:dyDescent="0.25">
      <c r="B42" s="72" t="s">
        <v>71</v>
      </c>
    </row>
  </sheetData>
  <sheetProtection algorithmName="SHA-512" hashValue="yp3IHvR7RmzTq/TkXzCbbRQ32i8LhdsWQWnzMfKuU2AHnZEFHKuOkCLM0fwsxR9P90PmAljpKpV9XOw9nUYTGw==" saltValue="91Tiqm5xxW0e8atZMYJ6kA==" spinCount="100000" sheet="1" objects="1" scenarios="1" selectLockedCells="1"/>
  <mergeCells count="10">
    <mergeCell ref="B1:K1"/>
    <mergeCell ref="B34:D34"/>
    <mergeCell ref="E34:H34"/>
    <mergeCell ref="B40:D40"/>
    <mergeCell ref="B35:D35"/>
    <mergeCell ref="E35:H35"/>
    <mergeCell ref="B36:D36"/>
    <mergeCell ref="E36:H36"/>
    <mergeCell ref="B37:D37"/>
    <mergeCell ref="E37:H37"/>
  </mergeCells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Uživatel</cp:lastModifiedBy>
  <cp:lastPrinted>2021-09-13T13:08:16Z</cp:lastPrinted>
  <dcterms:created xsi:type="dcterms:W3CDTF">2021-01-21T16:55:10Z</dcterms:created>
  <dcterms:modified xsi:type="dcterms:W3CDTF">2022-08-29T09:03:28Z</dcterms:modified>
</cp:coreProperties>
</file>