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6955" windowHeight="11865" activeTab="0"/>
  </bookViews>
  <sheets>
    <sheet name="CAPEX-OPEX" sheetId="3" r:id="rId1"/>
  </sheets>
  <definedNames/>
  <calcPr calcId="162913"/>
  <extLst/>
</workbook>
</file>

<file path=xl/sharedStrings.xml><?xml version="1.0" encoding="utf-8"?>
<sst xmlns="http://schemas.openxmlformats.org/spreadsheetml/2006/main" count="32" uniqueCount="31">
  <si>
    <t xml:space="preserve">NU On-Premises Meetings (1)
</t>
  </si>
  <si>
    <r>
      <t xml:space="preserve">Technical Incident Management
</t>
    </r>
    <r>
      <rPr>
        <i/>
        <sz val="8"/>
        <color rgb="FF000000"/>
        <rFont val="Arial"/>
        <family val="2"/>
      </rPr>
      <t>Service Period: 1 year(s).
Service Annual Rate: 82,26.
Contract covers 25 device(s)</t>
    </r>
    <r>
      <rPr>
        <sz val="8"/>
        <color rgb="FF000000"/>
        <rFont val="Arial"/>
        <family val="2"/>
      </rPr>
      <t xml:space="preserve">
</t>
    </r>
  </si>
  <si>
    <t>15410 </t>
  </si>
  <si>
    <t xml:space="preserve">Cisco VG450 144 FXS Bundle
</t>
  </si>
  <si>
    <t>PWR-4460-650-AC2</t>
  </si>
  <si>
    <t xml:space="preserve">Redundant 650W AC Power Supply for Cisco ISR 4461
</t>
  </si>
  <si>
    <r>
      <t xml:space="preserve">Eleveo Call Recording
</t>
    </r>
    <r>
      <rPr>
        <b/>
        <sz val="8"/>
        <color rgb="FF000000"/>
        <rFont val="Arial"/>
        <family val="2"/>
      </rPr>
      <t xml:space="preserve">Manufacturer: </t>
    </r>
    <r>
      <rPr>
        <sz val="8"/>
        <color rgb="FF000000"/>
        <rFont val="Arial"/>
        <family val="2"/>
      </rPr>
      <t xml:space="preserve">ZOOM International
</t>
    </r>
  </si>
  <si>
    <t xml:space="preserve">Eleveo Call Recording Maintenance - 1 Year
</t>
  </si>
  <si>
    <t xml:space="preserve">PS-I Technik/Engineer - Professional Services (Business Hours)
</t>
  </si>
  <si>
    <t>Popis</t>
  </si>
  <si>
    <t>Mfr Part #</t>
  </si>
  <si>
    <t>Cena v Kč/ks/h bez DPH</t>
  </si>
  <si>
    <t>Ks/h</t>
  </si>
  <si>
    <t>Cena celkem v Kč bez DPH</t>
  </si>
  <si>
    <t>Hardware Part #: A-FLEX-NUPM
Podpora licencí na 1 rok</t>
  </si>
  <si>
    <t>Hardware Part #: VG450-144FXS/K9
Podpora VG450-144FXS - 1 rok</t>
  </si>
  <si>
    <t>DDPS-StagingInstallationServices-TECH (konfigurace CMS)</t>
  </si>
  <si>
    <t>VG450-144FXS/K9 - Analogová brána</t>
  </si>
  <si>
    <t>AV-MAT (připojovací kabely do ranžíru)</t>
  </si>
  <si>
    <t>DDPS-StagingInstallationServices-TECH (konfigurace VG450)</t>
  </si>
  <si>
    <r>
      <t xml:space="preserve"> 24x7 Remote Support and Business Hours x Next Business Day parts arrival on site.
</t>
    </r>
    <r>
      <rPr>
        <i/>
        <sz val="8"/>
        <color rgb="FF000000"/>
        <rFont val="Arial"/>
        <family val="2"/>
      </rPr>
      <t>Service Period: 1 year(s).
Service Annual Rate: 20.538,70.
Contract covers 1 device(s)</t>
    </r>
    <r>
      <rPr>
        <sz val="8"/>
        <color rgb="FF000000"/>
        <rFont val="Arial"/>
        <family val="2"/>
      </rPr>
      <t xml:space="preserve">
</t>
    </r>
  </si>
  <si>
    <t>ZQM-CR (licence CallRec)</t>
  </si>
  <si>
    <t>Hardware Part #: ZQM-CR
MNT (podpora licencí CallRec - 1 rok)</t>
  </si>
  <si>
    <t>Příloha č. 3 - Tabulka pro stanovení nabíkové ceny</t>
  </si>
  <si>
    <t>Cena celkem bez DPH</t>
  </si>
  <si>
    <t>Sazba DPH v %</t>
  </si>
  <si>
    <t>Výše DPH v Kč</t>
  </si>
  <si>
    <t>Cena celkem včetně DPH</t>
  </si>
  <si>
    <r>
      <t xml:space="preserve">Kuando LED light, built-in speaker, USB, 3m cord
</t>
    </r>
    <r>
      <rPr>
        <sz val="8"/>
        <color rgb="FF000000"/>
        <rFont val="Arial"/>
        <family val="2"/>
      </rPr>
      <t xml:space="preserve">
</t>
    </r>
  </si>
  <si>
    <r>
      <t xml:space="preserve">Spotrebni material - AV technika
</t>
    </r>
    <r>
      <rPr>
        <b/>
        <sz val="8"/>
        <color rgb="FF000000"/>
        <rFont val="Arial"/>
        <family val="2"/>
      </rPr>
      <t>Comments</t>
    </r>
    <r>
      <rPr>
        <sz val="8"/>
        <color rgb="FF000000"/>
        <rFont val="Arial"/>
        <family val="2"/>
      </rPr>
      <t>: KX-T123300KAB2-7M:Kabel 25P s konektorem TELCO M50 90° typ plné osazení 7M  </t>
    </r>
  </si>
  <si>
    <t xml:space="preserve">A-FLEX-NUPM - Licence CMS včetně prodloužení stávajících 20 ks licencí A-Flex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</si>
</sst>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8"/>
      <color rgb="FF336699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/>
    <xf numFmtId="4" fontId="20" fillId="0" borderId="10" xfId="0" applyNumberFormat="1" applyFont="1" applyFill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left" vertical="top" wrapText="1"/>
    </xf>
    <xf numFmtId="4" fontId="20" fillId="0" borderId="11" xfId="0" applyNumberFormat="1" applyFont="1" applyFill="1" applyBorder="1" applyAlignment="1">
      <alignment horizontal="left" vertical="top" wrapText="1"/>
    </xf>
    <xf numFmtId="4" fontId="19" fillId="0" borderId="12" xfId="0" applyNumberFormat="1" applyFont="1" applyFill="1" applyBorder="1" applyAlignment="1">
      <alignment horizontal="left" vertical="top" wrapText="1"/>
    </xf>
    <xf numFmtId="4" fontId="19" fillId="0" borderId="12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right" vertical="top" wrapText="1"/>
    </xf>
    <xf numFmtId="4" fontId="20" fillId="0" borderId="14" xfId="0" applyNumberFormat="1" applyFont="1" applyFill="1" applyBorder="1" applyAlignment="1">
      <alignment horizontal="left" vertical="top" wrapText="1"/>
    </xf>
    <xf numFmtId="4" fontId="19" fillId="0" borderId="15" xfId="0" applyNumberFormat="1" applyFont="1" applyFill="1" applyBorder="1" applyAlignment="1">
      <alignment horizontal="right" vertical="top" wrapText="1"/>
    </xf>
    <xf numFmtId="4" fontId="20" fillId="0" borderId="16" xfId="0" applyNumberFormat="1" applyFont="1" applyFill="1" applyBorder="1" applyAlignment="1">
      <alignment horizontal="left" vertical="top" wrapText="1"/>
    </xf>
    <xf numFmtId="4" fontId="19" fillId="0" borderId="17" xfId="0" applyNumberFormat="1" applyFont="1" applyFill="1" applyBorder="1" applyAlignment="1">
      <alignment horizontal="left" vertical="top" wrapText="1"/>
    </xf>
    <xf numFmtId="4" fontId="19" fillId="0" borderId="18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4" fontId="20" fillId="0" borderId="10" xfId="0" applyNumberFormat="1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3" fontId="19" fillId="0" borderId="17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4" fontId="20" fillId="0" borderId="19" xfId="0" applyNumberFormat="1" applyFont="1" applyFill="1" applyBorder="1" applyAlignment="1">
      <alignment horizontal="left" vertical="top" wrapText="1"/>
    </xf>
    <xf numFmtId="4" fontId="19" fillId="0" borderId="20" xfId="0" applyNumberFormat="1" applyFont="1" applyFill="1" applyBorder="1" applyAlignment="1">
      <alignment horizontal="left" vertical="top" wrapText="1"/>
    </xf>
    <xf numFmtId="3" fontId="19" fillId="0" borderId="20" xfId="0" applyNumberFormat="1" applyFont="1" applyFill="1" applyBorder="1" applyAlignment="1">
      <alignment horizontal="center" vertical="top" wrapText="1"/>
    </xf>
    <xf numFmtId="4" fontId="19" fillId="0" borderId="21" xfId="0" applyNumberFormat="1" applyFont="1" applyFill="1" applyBorder="1" applyAlignment="1">
      <alignment horizontal="right" vertical="top" wrapText="1"/>
    </xf>
    <xf numFmtId="4" fontId="20" fillId="0" borderId="22" xfId="0" applyNumberFormat="1" applyFont="1" applyFill="1" applyBorder="1" applyAlignment="1">
      <alignment horizontal="left" vertical="top" wrapText="1"/>
    </xf>
    <xf numFmtId="4" fontId="19" fillId="0" borderId="23" xfId="0" applyNumberFormat="1" applyFont="1" applyFill="1" applyBorder="1" applyAlignment="1">
      <alignment horizontal="left" vertical="top" wrapText="1"/>
    </xf>
    <xf numFmtId="3" fontId="19" fillId="0" borderId="23" xfId="0" applyNumberFormat="1" applyFont="1" applyFill="1" applyBorder="1" applyAlignment="1">
      <alignment horizontal="center" vertical="top" wrapText="1"/>
    </xf>
    <xf numFmtId="4" fontId="19" fillId="0" borderId="23" xfId="0" applyNumberFormat="1" applyFont="1" applyFill="1" applyBorder="1" applyAlignment="1">
      <alignment horizontal="right" vertical="top" wrapText="1"/>
    </xf>
    <xf numFmtId="4" fontId="19" fillId="0" borderId="24" xfId="0" applyNumberFormat="1" applyFont="1" applyFill="1" applyBorder="1" applyAlignment="1">
      <alignment horizontal="right" vertical="top" wrapText="1"/>
    </xf>
    <xf numFmtId="4" fontId="19" fillId="0" borderId="23" xfId="0" applyNumberFormat="1" applyFont="1" applyFill="1" applyBorder="1" applyAlignment="1">
      <alignment horizontal="center" vertical="top" wrapText="1"/>
    </xf>
    <xf numFmtId="4" fontId="19" fillId="0" borderId="20" xfId="0" applyNumberFormat="1" applyFont="1" applyFill="1" applyBorder="1" applyAlignment="1">
      <alignment horizontal="center" vertical="top" wrapText="1"/>
    </xf>
    <xf numFmtId="0" fontId="0" fillId="0" borderId="23" xfId="0" applyBorder="1"/>
    <xf numFmtId="4" fontId="22" fillId="0" borderId="24" xfId="0" applyNumberFormat="1" applyFont="1" applyBorder="1"/>
    <xf numFmtId="4" fontId="19" fillId="33" borderId="12" xfId="0" applyNumberFormat="1" applyFont="1" applyFill="1" applyBorder="1" applyAlignment="1">
      <alignment horizontal="right" vertical="top" wrapText="1"/>
    </xf>
    <xf numFmtId="4" fontId="19" fillId="33" borderId="10" xfId="0" applyNumberFormat="1" applyFont="1" applyFill="1" applyBorder="1" applyAlignment="1">
      <alignment horizontal="right" vertical="top" wrapText="1"/>
    </xf>
    <xf numFmtId="4" fontId="19" fillId="33" borderId="20" xfId="0" applyNumberFormat="1" applyFont="1" applyFill="1" applyBorder="1" applyAlignment="1">
      <alignment horizontal="right" vertical="top" wrapText="1"/>
    </xf>
    <xf numFmtId="4" fontId="19" fillId="33" borderId="17" xfId="0" applyNumberFormat="1" applyFont="1" applyFill="1" applyBorder="1" applyAlignment="1">
      <alignment horizontal="right" vertical="top" wrapText="1"/>
    </xf>
    <xf numFmtId="9" fontId="22" fillId="33" borderId="24" xfId="0" applyNumberFormat="1" applyFont="1" applyFill="1" applyBorder="1"/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Hypertextový odkaz" xfId="61"/>
    <cellStyle name="Použitý hypertextový odkaz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 topLeftCell="A1">
      <selection activeCell="A5" sqref="A5"/>
    </sheetView>
  </sheetViews>
  <sheetFormatPr defaultColWidth="9.140625" defaultRowHeight="15"/>
  <cols>
    <col min="1" max="1" width="29.00390625" style="0" customWidth="1"/>
    <col min="2" max="2" width="27.00390625" style="0" customWidth="1"/>
    <col min="3" max="3" width="8.00390625" style="0" customWidth="1"/>
    <col min="4" max="4" width="13.140625" style="0" customWidth="1"/>
    <col min="5" max="5" width="11.8515625" style="0" customWidth="1"/>
  </cols>
  <sheetData>
    <row r="2" ht="15">
      <c r="A2" t="s">
        <v>23</v>
      </c>
    </row>
    <row r="4" spans="1:5" ht="27" customHeight="1" thickBot="1">
      <c r="A4" s="1" t="s">
        <v>10</v>
      </c>
      <c r="B4" s="1" t="s">
        <v>9</v>
      </c>
      <c r="C4" s="13" t="s">
        <v>12</v>
      </c>
      <c r="D4" s="17" t="s">
        <v>11</v>
      </c>
      <c r="E4" s="17" t="s">
        <v>13</v>
      </c>
    </row>
    <row r="5" spans="1:5" ht="39.75" customHeight="1" thickBot="1">
      <c r="A5" s="18" t="s">
        <v>30</v>
      </c>
      <c r="B5" s="4" t="s">
        <v>0</v>
      </c>
      <c r="C5" s="14">
        <v>25</v>
      </c>
      <c r="D5" s="31">
        <v>0</v>
      </c>
      <c r="E5" s="6">
        <f>C5*D5</f>
        <v>0</v>
      </c>
    </row>
    <row r="6" spans="1:5" ht="25.5" customHeight="1">
      <c r="A6" s="7" t="s">
        <v>16</v>
      </c>
      <c r="B6" s="2" t="s">
        <v>8</v>
      </c>
      <c r="C6" s="15">
        <v>2</v>
      </c>
      <c r="D6" s="32">
        <v>0</v>
      </c>
      <c r="E6" s="8">
        <f>C6*D6</f>
        <v>0</v>
      </c>
    </row>
    <row r="7" spans="1:5" ht="62.25" customHeight="1" thickBot="1">
      <c r="A7" s="18" t="s">
        <v>14</v>
      </c>
      <c r="B7" s="19" t="s">
        <v>1</v>
      </c>
      <c r="C7" s="20">
        <v>25</v>
      </c>
      <c r="D7" s="33">
        <v>0</v>
      </c>
      <c r="E7" s="21">
        <f>C7*D7</f>
        <v>0</v>
      </c>
    </row>
    <row r="8" spans="1:5" s="12" customFormat="1" ht="15.75" customHeight="1" thickBot="1">
      <c r="A8" s="22"/>
      <c r="B8" s="23"/>
      <c r="C8" s="24"/>
      <c r="D8" s="25"/>
      <c r="E8" s="26"/>
    </row>
    <row r="9" spans="1:5" ht="35.25" customHeight="1" thickBot="1">
      <c r="A9" s="9" t="s">
        <v>2</v>
      </c>
      <c r="B9" s="10" t="s">
        <v>28</v>
      </c>
      <c r="C9" s="16">
        <v>5</v>
      </c>
      <c r="D9" s="34">
        <v>0</v>
      </c>
      <c r="E9" s="11">
        <f>C9*D9</f>
        <v>0</v>
      </c>
    </row>
    <row r="10" spans="1:5" s="12" customFormat="1" ht="16.5" customHeight="1" thickBot="1">
      <c r="A10" s="22"/>
      <c r="B10" s="23"/>
      <c r="C10" s="24"/>
      <c r="D10" s="25"/>
      <c r="E10" s="26"/>
    </row>
    <row r="11" spans="1:5" ht="27" customHeight="1">
      <c r="A11" s="3" t="s">
        <v>17</v>
      </c>
      <c r="B11" s="4" t="s">
        <v>3</v>
      </c>
      <c r="C11" s="14">
        <v>1</v>
      </c>
      <c r="D11" s="31">
        <v>0</v>
      </c>
      <c r="E11" s="6">
        <f>C11*D11</f>
        <v>0</v>
      </c>
    </row>
    <row r="12" spans="1:5" ht="33.75">
      <c r="A12" s="7" t="s">
        <v>4</v>
      </c>
      <c r="B12" s="2" t="s">
        <v>5</v>
      </c>
      <c r="C12" s="15">
        <v>1</v>
      </c>
      <c r="D12" s="32">
        <v>0</v>
      </c>
      <c r="E12" s="8">
        <f>C12*D12</f>
        <v>0</v>
      </c>
    </row>
    <row r="13" spans="1:5" ht="45">
      <c r="A13" s="7" t="s">
        <v>18</v>
      </c>
      <c r="B13" s="2" t="s">
        <v>29</v>
      </c>
      <c r="C13" s="15">
        <v>6</v>
      </c>
      <c r="D13" s="32">
        <v>0</v>
      </c>
      <c r="E13" s="8">
        <f>C13*D13</f>
        <v>0</v>
      </c>
    </row>
    <row r="14" spans="1:5" ht="33" customHeight="1">
      <c r="A14" s="7" t="s">
        <v>19</v>
      </c>
      <c r="B14" s="2" t="s">
        <v>8</v>
      </c>
      <c r="C14" s="15">
        <v>4</v>
      </c>
      <c r="D14" s="32">
        <v>0</v>
      </c>
      <c r="E14" s="8">
        <f>C14*D14</f>
        <v>0</v>
      </c>
    </row>
    <row r="15" spans="1:5" ht="90.75" thickBot="1">
      <c r="A15" s="18" t="s">
        <v>15</v>
      </c>
      <c r="B15" s="19" t="s">
        <v>20</v>
      </c>
      <c r="C15" s="20">
        <v>1</v>
      </c>
      <c r="D15" s="33">
        <v>0</v>
      </c>
      <c r="E15" s="21">
        <f>C15*D15</f>
        <v>0</v>
      </c>
    </row>
    <row r="16" spans="1:5" s="12" customFormat="1" ht="15.75" thickBot="1">
      <c r="A16" s="22"/>
      <c r="B16" s="23"/>
      <c r="C16" s="27"/>
      <c r="D16" s="25"/>
      <c r="E16" s="26"/>
    </row>
    <row r="17" spans="1:5" ht="32.25" customHeight="1">
      <c r="A17" s="3" t="s">
        <v>21</v>
      </c>
      <c r="B17" s="4" t="s">
        <v>6</v>
      </c>
      <c r="C17" s="5">
        <v>10</v>
      </c>
      <c r="D17" s="31">
        <v>0</v>
      </c>
      <c r="E17" s="6">
        <f>C17*D17</f>
        <v>0</v>
      </c>
    </row>
    <row r="18" spans="1:5" ht="40.5" customHeight="1" thickBot="1">
      <c r="A18" s="18" t="s">
        <v>22</v>
      </c>
      <c r="B18" s="19" t="s">
        <v>7</v>
      </c>
      <c r="C18" s="28">
        <v>1</v>
      </c>
      <c r="D18" s="33">
        <v>0</v>
      </c>
      <c r="E18" s="21">
        <f>C18*D18</f>
        <v>0</v>
      </c>
    </row>
    <row r="19" ht="15.75" thickBot="1"/>
    <row r="20" spans="1:5" ht="15.75" thickBot="1">
      <c r="A20" s="22" t="s">
        <v>24</v>
      </c>
      <c r="B20" s="29"/>
      <c r="C20" s="29"/>
      <c r="D20" s="29"/>
      <c r="E20" s="30">
        <f>SUM(E5:E18)</f>
        <v>0</v>
      </c>
    </row>
    <row r="21" spans="1:5" ht="15.75" thickBot="1">
      <c r="A21" s="22" t="s">
        <v>25</v>
      </c>
      <c r="B21" s="29"/>
      <c r="C21" s="29"/>
      <c r="D21" s="29"/>
      <c r="E21" s="35">
        <v>0</v>
      </c>
    </row>
    <row r="22" spans="1:5" ht="15.75" thickBot="1">
      <c r="A22" s="22" t="s">
        <v>26</v>
      </c>
      <c r="B22" s="29"/>
      <c r="C22" s="29"/>
      <c r="D22" s="29"/>
      <c r="E22" s="30">
        <f>PRODUCT(E21,E20)</f>
        <v>0</v>
      </c>
    </row>
    <row r="23" spans="1:5" ht="15.75" thickBot="1">
      <c r="A23" s="22" t="s">
        <v>27</v>
      </c>
      <c r="B23" s="29"/>
      <c r="C23" s="29"/>
      <c r="D23" s="29"/>
      <c r="E23" s="30">
        <f>SUM(E20,E22)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Quote: 201245_CRo_Cisco_IPT_CMS_102020</dc:title>
  <dc:subject/>
  <dc:creator>Truneček Jiří</dc:creator>
  <cp:keywords/>
  <dc:description/>
  <cp:lastModifiedBy>Uživatel</cp:lastModifiedBy>
  <cp:lastPrinted>2021-03-03T10:35:57Z</cp:lastPrinted>
  <dcterms:created xsi:type="dcterms:W3CDTF">2021-02-09T09:32:19Z</dcterms:created>
  <dcterms:modified xsi:type="dcterms:W3CDTF">2021-04-20T19:39:19Z</dcterms:modified>
  <cp:category/>
  <cp:version/>
  <cp:contentType/>
  <cp:contentStatus/>
</cp:coreProperties>
</file>