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\VZMR\MR41_2020 - Dodávka denního tisku, periodik a elektronických předplatných\Výzva s přílohami\"/>
    </mc:Choice>
  </mc:AlternateContent>
  <bookViews>
    <workbookView xWindow="-120" yWindow="-120" windowWidth="19440" windowHeight="15600"/>
  </bookViews>
  <sheets>
    <sheet name="Část 5" sheetId="6" r:id="rId1"/>
  </sheets>
  <definedNames>
    <definedName name="_xlnm.Print_Area" localSheetId="0">'Část 5'!$A$1:$K$18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6" l="1"/>
  <c r="I5" i="6" s="1"/>
  <c r="G6" i="6"/>
  <c r="G7" i="6"/>
  <c r="I7" i="6" s="1"/>
  <c r="G8" i="6"/>
  <c r="I8" i="6" s="1"/>
  <c r="G9" i="6"/>
  <c r="I9" i="6" s="1"/>
  <c r="G10" i="6"/>
  <c r="I10" i="6" s="1"/>
  <c r="G11" i="6"/>
  <c r="I11" i="6" s="1"/>
  <c r="G12" i="6"/>
  <c r="I12" i="6" s="1"/>
  <c r="G4" i="6"/>
  <c r="I4" i="6" s="1"/>
  <c r="J10" i="6" l="1"/>
  <c r="J5" i="6"/>
  <c r="J12" i="6"/>
  <c r="J11" i="6"/>
  <c r="J9" i="6"/>
  <c r="J8" i="6"/>
  <c r="J7" i="6"/>
  <c r="I6" i="6"/>
  <c r="J6" i="6" s="1"/>
  <c r="J4" i="6"/>
  <c r="G13" i="6"/>
  <c r="I13" i="6" l="1"/>
  <c r="J13" i="6"/>
</calcChain>
</file>

<file path=xl/sharedStrings.xml><?xml version="1.0" encoding="utf-8"?>
<sst xmlns="http://schemas.openxmlformats.org/spreadsheetml/2006/main" count="33" uniqueCount="26">
  <si>
    <t>tisk</t>
  </si>
  <si>
    <t>digital</t>
  </si>
  <si>
    <t>Počet výtisků:</t>
  </si>
  <si>
    <t>Cena v Kč za 1 roční předplatné bez DPH</t>
  </si>
  <si>
    <t>Celková cena v Kč bez DPH</t>
  </si>
  <si>
    <t>Celková cena v Kč včetně DPH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</si>
  <si>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</si>
  <si>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</si>
  <si>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</si>
  <si>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</si>
  <si>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</si>
  <si>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</si>
  <si>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</si>
  <si>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</si>
  <si>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</si>
  <si>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</si>
  <si>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 xml:space="preserve">BRNĚNSKÝ DENÍK </t>
  </si>
  <si>
    <t xml:space="preserve">ČESKOBUDĚJOVICKÝ DENÍK (po-pá) </t>
  </si>
  <si>
    <t xml:space="preserve">JIHLAVSKÝ DENÍK </t>
  </si>
  <si>
    <t xml:space="preserve">KARLOVARSKÝ DENÍK (po-pá) </t>
  </si>
  <si>
    <t xml:space="preserve">MORAVSKOSLEZSKÝ DENÍK (po-pá) </t>
  </si>
  <si>
    <t xml:space="preserve">OLOMOUCKÝ DENÍK (po-pá) </t>
  </si>
  <si>
    <t xml:space="preserve">PLZEŇSKÝ DENÍK (po-pá) </t>
  </si>
  <si>
    <t xml:space="preserve">ZLÍNSKÝ DENÍK </t>
  </si>
  <si>
    <t>LIBERECKÝ DENÍK</t>
  </si>
  <si>
    <t>Příloha č. 2.5 - Tabulka pro výpočet nabídkové ceny - Část 5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</si>
</sst>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164" fontId="0" fillId="2" borderId="2" xfId="0" applyNumberFormat="1" applyFont="1" applyFill="1" applyBorder="1" applyProtection="1">
      <protection locked="0"/>
    </xf>
    <xf numFmtId="164" fontId="0" fillId="2" borderId="7" xfId="0" applyNumberFormat="1" applyFont="1" applyFill="1" applyBorder="1" applyProtection="1">
      <protection locked="0"/>
    </xf>
    <xf numFmtId="10" fontId="0" fillId="2" borderId="3" xfId="0" applyNumberFormat="1" applyFont="1" applyFill="1" applyBorder="1" applyProtection="1">
      <protection locked="0"/>
    </xf>
    <xf numFmtId="10" fontId="0" fillId="2" borderId="9" xfId="0" applyNumberFormat="1" applyFont="1" applyFill="1" applyBorder="1" applyProtection="1">
      <protection locked="0"/>
    </xf>
    <xf numFmtId="0" fontId="2" fillId="0" borderId="0" xfId="0" applyFont="1" applyFill="1" applyBorder="1" applyProtection="1"/>
    <xf numFmtId="0" fontId="3" fillId="0" borderId="0" xfId="0" applyFont="1" applyBorder="1" applyProtection="1"/>
    <xf numFmtId="0" fontId="0" fillId="0" borderId="0" xfId="0" applyBorder="1" applyProtection="1"/>
    <xf numFmtId="164" fontId="0" fillId="0" borderId="0" xfId="0" applyNumberFormat="1" applyBorder="1" applyProtection="1"/>
    <xf numFmtId="0" fontId="0" fillId="0" borderId="0" xfId="0" applyNumberFormat="1" applyBorder="1" applyProtection="1"/>
    <xf numFmtId="164" fontId="0" fillId="0" borderId="0" xfId="0" applyNumberFormat="1" applyFont="1" applyBorder="1" applyProtection="1"/>
    <xf numFmtId="0" fontId="0" fillId="0" borderId="0" xfId="0" applyProtection="1"/>
    <xf numFmtId="0" fontId="1" fillId="0" borderId="0" xfId="0" applyFont="1" applyFill="1" applyBorder="1" applyProtection="1"/>
    <xf numFmtId="164" fontId="1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164" fontId="0" fillId="0" borderId="0" xfId="0" applyNumberFormat="1" applyFont="1" applyFill="1" applyBorder="1" applyProtection="1"/>
    <xf numFmtId="0" fontId="4" fillId="3" borderId="8" xfId="0" applyFont="1" applyFill="1" applyBorder="1" applyAlignment="1" applyProtection="1">
      <alignment horizontal="center" vertical="top" wrapText="1"/>
    </xf>
    <xf numFmtId="0" fontId="4" fillId="3" borderId="2" xfId="0" applyFont="1" applyFill="1" applyBorder="1" applyAlignment="1" applyProtection="1">
      <alignment horizontal="center" vertical="top" wrapText="1"/>
    </xf>
    <xf numFmtId="164" fontId="4" fillId="3" borderId="4" xfId="0" applyNumberFormat="1" applyFont="1" applyFill="1" applyBorder="1" applyAlignment="1" applyProtection="1">
      <alignment horizontal="center" vertical="top" wrapText="1"/>
    </xf>
    <xf numFmtId="0" fontId="4" fillId="3" borderId="4" xfId="0" applyNumberFormat="1" applyFont="1" applyFill="1" applyBorder="1" applyAlignment="1" applyProtection="1">
      <alignment horizontal="center" vertical="top" wrapText="1"/>
    </xf>
    <xf numFmtId="164" fontId="4" fillId="3" borderId="2" xfId="0" applyNumberFormat="1" applyFont="1" applyFill="1" applyBorder="1" applyAlignment="1" applyProtection="1">
      <alignment horizontal="center" vertical="top" wrapText="1"/>
    </xf>
    <xf numFmtId="0" fontId="0" fillId="0" borderId="8" xfId="0" applyFill="1" applyBorder="1" applyProtection="1"/>
    <xf numFmtId="0" fontId="0" fillId="0" borderId="2" xfId="0" applyFill="1" applyBorder="1" applyProtection="1"/>
    <xf numFmtId="14" fontId="0" fillId="0" borderId="4" xfId="0" applyNumberFormat="1" applyFont="1" applyFill="1" applyBorder="1" applyProtection="1"/>
    <xf numFmtId="0" fontId="0" fillId="0" borderId="2" xfId="0" applyNumberFormat="1" applyFont="1" applyFill="1" applyBorder="1" applyProtection="1"/>
    <xf numFmtId="164" fontId="0" fillId="0" borderId="4" xfId="0" applyNumberFormat="1" applyFont="1" applyFill="1" applyBorder="1" applyProtection="1"/>
    <xf numFmtId="164" fontId="0" fillId="0" borderId="2" xfId="0" applyNumberFormat="1" applyFont="1" applyFill="1" applyBorder="1" applyProtection="1"/>
    <xf numFmtId="0" fontId="0" fillId="0" borderId="6" xfId="0" applyFill="1" applyBorder="1" applyProtection="1"/>
    <xf numFmtId="0" fontId="0" fillId="0" borderId="3" xfId="0" applyFill="1" applyBorder="1" applyProtection="1"/>
    <xf numFmtId="0" fontId="0" fillId="0" borderId="3" xfId="0" applyNumberFormat="1" applyFont="1" applyFill="1" applyBorder="1" applyProtection="1"/>
    <xf numFmtId="0" fontId="0" fillId="0" borderId="5" xfId="0" applyFill="1" applyBorder="1" applyProtection="1"/>
    <xf numFmtId="0" fontId="0" fillId="0" borderId="9" xfId="0" applyFill="1" applyBorder="1" applyProtection="1"/>
    <xf numFmtId="14" fontId="0" fillId="0" borderId="10" xfId="0" applyNumberFormat="1" applyFont="1" applyFill="1" applyBorder="1" applyProtection="1"/>
    <xf numFmtId="0" fontId="0" fillId="0" borderId="9" xfId="0" applyNumberFormat="1" applyFont="1" applyFill="1" applyBorder="1" applyProtection="1"/>
    <xf numFmtId="0" fontId="6" fillId="0" borderId="1" xfId="0" applyFont="1" applyFill="1" applyBorder="1" applyProtection="1"/>
    <xf numFmtId="0" fontId="7" fillId="0" borderId="1" xfId="0" applyFont="1" applyFill="1" applyBorder="1" applyProtection="1"/>
    <xf numFmtId="164" fontId="7" fillId="0" borderId="1" xfId="0" applyNumberFormat="1" applyFont="1" applyFill="1" applyBorder="1" applyAlignment="1" applyProtection="1">
      <alignment horizontal="right"/>
    </xf>
    <xf numFmtId="10" fontId="7" fillId="0" borderId="1" xfId="0" applyNumberFormat="1" applyFont="1" applyFill="1" applyBorder="1" applyAlignment="1" applyProtection="1">
      <alignment horizontal="right"/>
    </xf>
    <xf numFmtId="164" fontId="8" fillId="0" borderId="1" xfId="0" applyNumberFormat="1" applyFont="1" applyFill="1" applyBorder="1" applyAlignment="1" applyProtection="1">
      <alignment horizontal="right"/>
    </xf>
    <xf numFmtId="164" fontId="0" fillId="0" borderId="0" xfId="0" applyNumberFormat="1" applyProtection="1"/>
    <xf numFmtId="0" fontId="0" fillId="0" borderId="0" xfId="0" applyNumberFormat="1" applyProtection="1"/>
    <xf numFmtId="0" fontId="5" fillId="2" borderId="0" xfId="0" applyFont="1" applyFill="1" applyProtection="1"/>
    <xf numFmtId="0" fontId="9" fillId="0" borderId="0" xfId="0" applyFont="1" applyProtection="1"/>
  </cellXfs>
  <cellStyles count="1">
    <cellStyle name="Normální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</font>
      <numFmt numFmtId="14" formatCode="0.00%"/>
      <fill>
        <patternFill patternType="solid">
          <fgColor indexed="64"/>
          <bgColor rgb="FFFFFF0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protection locked="1" hidden="0"/>
    </dxf>
    <dxf>
      <font>
        <b/>
        <strike val="0"/>
        <outline val="0"/>
        <shadow val="0"/>
        <u val="none"/>
        <vertAlign val="baseline"/>
        <sz val="14"/>
        <color rgb="FFFF0000"/>
        <name val="Calibri"/>
        <scheme val="minor"/>
      </font>
      <numFmt numFmtId="0" formatCode="#,##0.00\ &quot;Kč&quot;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protection locked="1" hidden="0"/>
    </dxf>
    <dxf>
      <protection locked="1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protection locked="1" hidden="0"/>
    </dxf>
    <dxf>
      <font>
        <b val="0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>
        <top style="thin">
          <color indexed="64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ulka717" displayName="Tabulka717" ref="A3:J13" totalsRowCount="1" headerRowDxfId="14" dataDxfId="12" totalsRowDxfId="13" headerRowBorderDxfId="25" tableBorderDxfId="24" totalsRowBorderDxfId="23">
  <autoFilter ref="A3:J12"/>
  <tableColumns count="10">
    <tableColumn id="1" name="Titul" totalsRowLabel="CELKEM" dataDxfId="22" totalsRowDxfId="9"/>
    <tableColumn id="2" name="Verze" dataDxfId="21" totalsRowDxfId="8"/>
    <tableColumn id="3" name="Předplatné od" dataDxfId="20" totalsRowDxfId="7"/>
    <tableColumn id="4" name="Předplatné do" dataDxfId="19" totalsRowDxfId="6"/>
    <tableColumn id="5" name="Cena v Kč za 1 roční předplatné bez DPH" dataDxfId="11" totalsRowDxfId="5"/>
    <tableColumn id="9" name="Počet výtisků:" dataDxfId="18" totalsRowDxfId="4"/>
    <tableColumn id="10" name="Celková cena v Kč bez DPH" totalsRowFunction="custom" dataDxfId="17" totalsRowDxfId="3">
      <calculatedColumnFormula>PRODUCT(Tabulka717[[#This Row],[Cena v Kč za 1 roční předplatné bez DPH]],F4)</calculatedColumnFormula>
      <totalsRowFormula>SUM(Tabulka717[Celková cena v Kč bez DPH])</totalsRowFormula>
    </tableColumn>
    <tableColumn id="7" name="Sazba DPH" dataDxfId="10" totalsRowDxfId="2"/>
    <tableColumn id="6" name="Částka DPH v Kč" totalsRowFunction="custom" dataDxfId="16" totalsRowDxfId="1">
      <calculatedColumnFormula>PRODUCT(Tabulka717[[#This Row],[Celková cena v Kč bez DPH]],Tabulka717[[#This Row],[Sazba DPH]])</calculatedColumnFormula>
      <totalsRowFormula>SUM(Tabulka717[Částka DPH v Kč])</totalsRowFormula>
    </tableColumn>
    <tableColumn id="11" name="Celková cena v Kč včetně DPH" totalsRowFunction="custom" dataDxfId="15" totalsRowDxfId="0">
      <calculatedColumnFormula>SUM(Tabulka717[[#This Row],[Celková cena v Kč bez DPH]],I4)</calculatedColumnFormula>
      <totalsRowFormula>SUM(Tabulka717[Celková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Normal="100" workbookViewId="0">
      <selection activeCell="E9" sqref="E9"/>
    </sheetView>
  </sheetViews>
  <sheetFormatPr defaultRowHeight="15" x14ac:dyDescent="0.25"/>
  <cols>
    <col min="1" max="1" width="42" style="11" customWidth="1"/>
    <col min="2" max="4" width="11.7109375" style="11" customWidth="1"/>
    <col min="5" max="5" width="22.140625" style="11" customWidth="1"/>
    <col min="6" max="6" width="13" style="11" customWidth="1"/>
    <col min="7" max="7" width="17.85546875" style="11" customWidth="1"/>
    <col min="8" max="8" width="10.7109375" style="11" customWidth="1"/>
    <col min="9" max="9" width="16.28515625" style="11" customWidth="1"/>
    <col min="10" max="10" width="16.85546875" style="11" customWidth="1"/>
    <col min="11" max="16384" width="9.140625" style="11"/>
  </cols>
  <sheetData>
    <row r="1" spans="1:10" ht="21" x14ac:dyDescent="0.35">
      <c r="A1" s="5" t="s">
        <v>25</v>
      </c>
      <c r="B1" s="6"/>
      <c r="C1" s="7"/>
      <c r="D1" s="7"/>
      <c r="E1" s="8"/>
      <c r="F1" s="9"/>
      <c r="G1" s="10"/>
      <c r="H1" s="10"/>
      <c r="I1" s="10"/>
      <c r="J1" s="10"/>
    </row>
    <row r="2" spans="1:10" x14ac:dyDescent="0.25">
      <c r="A2" s="7"/>
      <c r="B2" s="6"/>
      <c r="C2" s="12"/>
      <c r="D2" s="12"/>
      <c r="E2" s="13"/>
      <c r="F2" s="14"/>
      <c r="G2" s="15"/>
      <c r="H2" s="15"/>
      <c r="I2" s="15"/>
      <c r="J2" s="15"/>
    </row>
    <row r="3" spans="1:10" ht="36" customHeight="1" x14ac:dyDescent="0.25">
      <c r="A3" s="16" t="s">
        <v>14</v>
      </c>
      <c r="B3" s="17" t="s">
        <v>7</v>
      </c>
      <c r="C3" s="17" t="s">
        <v>6</v>
      </c>
      <c r="D3" s="17" t="s">
        <v>8</v>
      </c>
      <c r="E3" s="18" t="s">
        <v>3</v>
      </c>
      <c r="F3" s="19" t="s">
        <v>2</v>
      </c>
      <c r="G3" s="18" t="s">
        <v>4</v>
      </c>
      <c r="H3" s="20" t="s">
        <v>11</v>
      </c>
      <c r="I3" s="20" t="s">
        <v>12</v>
      </c>
      <c r="J3" s="20" t="s">
        <v>5</v>
      </c>
    </row>
    <row r="4" spans="1:10" x14ac:dyDescent="0.25">
      <c r="A4" s="21" t="s">
        <v>16</v>
      </c>
      <c r="B4" s="22" t="s">
        <v>1</v>
      </c>
      <c r="C4" s="23">
        <v>44197</v>
      </c>
      <c r="D4" s="23">
        <v>44561</v>
      </c>
      <c r="E4" s="1">
        <v>0</v>
      </c>
      <c r="F4" s="24">
        <v>1</v>
      </c>
      <c r="G4" s="25">
        <f>PRODUCT(Tabulka717[[#This Row],[Cena v Kč za 1 roční předplatné bez DPH]],F4)</f>
        <v>0</v>
      </c>
      <c r="H4" s="3">
        <v>0</v>
      </c>
      <c r="I4" s="26">
        <f>PRODUCT(Tabulka717[[#This Row],[Celková cena v Kč bez DPH]],Tabulka717[[#This Row],[Sazba DPH]])</f>
        <v>0</v>
      </c>
      <c r="J4" s="26">
        <f>SUM(Tabulka717[[#This Row],[Celková cena v Kč bez DPH]],I4)</f>
        <v>0</v>
      </c>
    </row>
    <row r="5" spans="1:10" x14ac:dyDescent="0.25">
      <c r="A5" s="27" t="s">
        <v>17</v>
      </c>
      <c r="B5" s="28" t="s">
        <v>0</v>
      </c>
      <c r="C5" s="23">
        <v>44197</v>
      </c>
      <c r="D5" s="23">
        <v>44561</v>
      </c>
      <c r="E5" s="1">
        <v>0</v>
      </c>
      <c r="F5" s="29">
        <v>1</v>
      </c>
      <c r="G5" s="25">
        <f>PRODUCT(Tabulka717[[#This Row],[Cena v Kč za 1 roční předplatné bez DPH]],F5)</f>
        <v>0</v>
      </c>
      <c r="H5" s="3">
        <v>0</v>
      </c>
      <c r="I5" s="26">
        <f>PRODUCT(Tabulka717[[#This Row],[Celková cena v Kč bez DPH]],Tabulka717[[#This Row],[Sazba DPH]])</f>
        <v>0</v>
      </c>
      <c r="J5" s="26">
        <f>SUM(Tabulka717[[#This Row],[Celková cena v Kč bez DPH]],I5)</f>
        <v>0</v>
      </c>
    </row>
    <row r="6" spans="1:10" x14ac:dyDescent="0.25">
      <c r="A6" s="27" t="s">
        <v>18</v>
      </c>
      <c r="B6" s="28" t="s">
        <v>1</v>
      </c>
      <c r="C6" s="23">
        <v>44197</v>
      </c>
      <c r="D6" s="23">
        <v>44561</v>
      </c>
      <c r="E6" s="1">
        <v>0</v>
      </c>
      <c r="F6" s="29">
        <v>1</v>
      </c>
      <c r="G6" s="25">
        <f>PRODUCT(Tabulka717[[#This Row],[Cena v Kč za 1 roční předplatné bez DPH]],F6)</f>
        <v>0</v>
      </c>
      <c r="H6" s="3">
        <v>0</v>
      </c>
      <c r="I6" s="26">
        <f>PRODUCT(Tabulka717[[#This Row],[Celková cena v Kč bez DPH]],Tabulka717[[#This Row],[Sazba DPH]])</f>
        <v>0</v>
      </c>
      <c r="J6" s="26">
        <f>SUM(Tabulka717[[#This Row],[Celková cena v Kč bez DPH]],I6)</f>
        <v>0</v>
      </c>
    </row>
    <row r="7" spans="1:10" x14ac:dyDescent="0.25">
      <c r="A7" s="27" t="s">
        <v>19</v>
      </c>
      <c r="B7" s="28" t="s">
        <v>0</v>
      </c>
      <c r="C7" s="23">
        <v>44197</v>
      </c>
      <c r="D7" s="23">
        <v>44561</v>
      </c>
      <c r="E7" s="1">
        <v>0</v>
      </c>
      <c r="F7" s="29">
        <v>1</v>
      </c>
      <c r="G7" s="25">
        <f>PRODUCT(Tabulka717[[#This Row],[Cena v Kč za 1 roční předplatné bez DPH]],F7)</f>
        <v>0</v>
      </c>
      <c r="H7" s="3">
        <v>0</v>
      </c>
      <c r="I7" s="26">
        <f>PRODUCT(Tabulka717[[#This Row],[Celková cena v Kč bez DPH]],Tabulka717[[#This Row],[Sazba DPH]])</f>
        <v>0</v>
      </c>
      <c r="J7" s="26">
        <f>SUM(Tabulka717[[#This Row],[Celková cena v Kč bez DPH]],I7)</f>
        <v>0</v>
      </c>
    </row>
    <row r="8" spans="1:10" x14ac:dyDescent="0.25">
      <c r="A8" s="27" t="s">
        <v>24</v>
      </c>
      <c r="B8" s="28" t="s">
        <v>1</v>
      </c>
      <c r="C8" s="23">
        <v>44197</v>
      </c>
      <c r="D8" s="23">
        <v>44561</v>
      </c>
      <c r="E8" s="1">
        <v>0</v>
      </c>
      <c r="F8" s="29">
        <v>1</v>
      </c>
      <c r="G8" s="25">
        <f>PRODUCT(Tabulka717[[#This Row],[Cena v Kč za 1 roční předplatné bez DPH]],F8)</f>
        <v>0</v>
      </c>
      <c r="H8" s="3">
        <v>0</v>
      </c>
      <c r="I8" s="26">
        <f>PRODUCT(Tabulka717[[#This Row],[Celková cena v Kč bez DPH]],Tabulka717[[#This Row],[Sazba DPH]])</f>
        <v>0</v>
      </c>
      <c r="J8" s="26">
        <f>SUM(Tabulka717[[#This Row],[Celková cena v Kč bez DPH]],I8)</f>
        <v>0</v>
      </c>
    </row>
    <row r="9" spans="1:10" x14ac:dyDescent="0.25">
      <c r="A9" s="27" t="s">
        <v>20</v>
      </c>
      <c r="B9" s="28" t="s">
        <v>0</v>
      </c>
      <c r="C9" s="23">
        <v>44197</v>
      </c>
      <c r="D9" s="23">
        <v>44561</v>
      </c>
      <c r="E9" s="1">
        <v>0</v>
      </c>
      <c r="F9" s="29">
        <v>1</v>
      </c>
      <c r="G9" s="25">
        <f>PRODUCT(Tabulka717[[#This Row],[Cena v Kč za 1 roční předplatné bez DPH]],F9)</f>
        <v>0</v>
      </c>
      <c r="H9" s="3">
        <v>0</v>
      </c>
      <c r="I9" s="26">
        <f>PRODUCT(Tabulka717[[#This Row],[Celková cena v Kč bez DPH]],Tabulka717[[#This Row],[Sazba DPH]])</f>
        <v>0</v>
      </c>
      <c r="J9" s="26">
        <f>SUM(Tabulka717[[#This Row],[Celková cena v Kč bez DPH]],I9)</f>
        <v>0</v>
      </c>
    </row>
    <row r="10" spans="1:10" x14ac:dyDescent="0.25">
      <c r="A10" s="27" t="s">
        <v>21</v>
      </c>
      <c r="B10" s="28" t="s">
        <v>0</v>
      </c>
      <c r="C10" s="23">
        <v>44197</v>
      </c>
      <c r="D10" s="23">
        <v>44561</v>
      </c>
      <c r="E10" s="1">
        <v>0</v>
      </c>
      <c r="F10" s="29">
        <v>1</v>
      </c>
      <c r="G10" s="25">
        <f>PRODUCT(Tabulka717[[#This Row],[Cena v Kč za 1 roční předplatné bez DPH]],F10)</f>
        <v>0</v>
      </c>
      <c r="H10" s="3">
        <v>0</v>
      </c>
      <c r="I10" s="26">
        <f>PRODUCT(Tabulka717[[#This Row],[Celková cena v Kč bez DPH]],Tabulka717[[#This Row],[Sazba DPH]])</f>
        <v>0</v>
      </c>
      <c r="J10" s="26">
        <f>SUM(Tabulka717[[#This Row],[Celková cena v Kč bez DPH]],I10)</f>
        <v>0</v>
      </c>
    </row>
    <row r="11" spans="1:10" x14ac:dyDescent="0.25">
      <c r="A11" s="27" t="s">
        <v>22</v>
      </c>
      <c r="B11" s="28" t="s">
        <v>0</v>
      </c>
      <c r="C11" s="23">
        <v>44197</v>
      </c>
      <c r="D11" s="23">
        <v>44561</v>
      </c>
      <c r="E11" s="1">
        <v>0</v>
      </c>
      <c r="F11" s="29">
        <v>1</v>
      </c>
      <c r="G11" s="25">
        <f>PRODUCT(Tabulka717[[#This Row],[Cena v Kč za 1 roční předplatné bez DPH]],F11)</f>
        <v>0</v>
      </c>
      <c r="H11" s="3">
        <v>0</v>
      </c>
      <c r="I11" s="26">
        <f>PRODUCT(Tabulka717[[#This Row],[Celková cena v Kč bez DPH]],Tabulka717[[#This Row],[Sazba DPH]])</f>
        <v>0</v>
      </c>
      <c r="J11" s="26">
        <f>SUM(Tabulka717[[#This Row],[Celková cena v Kč bez DPH]],I11)</f>
        <v>0</v>
      </c>
    </row>
    <row r="12" spans="1:10" x14ac:dyDescent="0.25">
      <c r="A12" s="30" t="s">
        <v>23</v>
      </c>
      <c r="B12" s="31" t="s">
        <v>1</v>
      </c>
      <c r="C12" s="32">
        <v>44197</v>
      </c>
      <c r="D12" s="32">
        <v>44561</v>
      </c>
      <c r="E12" s="2">
        <v>0</v>
      </c>
      <c r="F12" s="33">
        <v>1</v>
      </c>
      <c r="G12" s="25">
        <f>PRODUCT(Tabulka717[[#This Row],[Cena v Kč za 1 roční předplatné bez DPH]],F12)</f>
        <v>0</v>
      </c>
      <c r="H12" s="4">
        <v>0</v>
      </c>
      <c r="I12" s="26">
        <f>PRODUCT(Tabulka717[[#This Row],[Celková cena v Kč bez DPH]],Tabulka717[[#This Row],[Sazba DPH]])</f>
        <v>0</v>
      </c>
      <c r="J12" s="26">
        <f>SUM(Tabulka717[[#This Row],[Celková cena v Kč bez DPH]],I12)</f>
        <v>0</v>
      </c>
    </row>
    <row r="13" spans="1:10" ht="18.75" x14ac:dyDescent="0.3">
      <c r="A13" s="34" t="s">
        <v>13</v>
      </c>
      <c r="B13" s="34"/>
      <c r="C13" s="34"/>
      <c r="D13" s="34"/>
      <c r="E13" s="34"/>
      <c r="F13" s="35"/>
      <c r="G13" s="36">
        <f>SUM(Tabulka717[Celková cena v Kč bez DPH])</f>
        <v>0</v>
      </c>
      <c r="H13" s="37"/>
      <c r="I13" s="38">
        <f>SUM(Tabulka717[Částka DPH v Kč])</f>
        <v>0</v>
      </c>
      <c r="J13" s="38">
        <f>SUM(Tabulka717[Celková cena v Kč včetně DPH])</f>
        <v>0</v>
      </c>
    </row>
    <row r="14" spans="1:10" x14ac:dyDescent="0.25">
      <c r="E14" s="39"/>
      <c r="F14" s="40"/>
      <c r="G14" s="39"/>
      <c r="H14" s="39"/>
      <c r="I14" s="39"/>
      <c r="J14" s="39"/>
    </row>
    <row r="15" spans="1:10" ht="15.75" x14ac:dyDescent="0.25">
      <c r="A15" s="41" t="s">
        <v>15</v>
      </c>
      <c r="E15" s="39"/>
      <c r="F15" s="40"/>
      <c r="G15" s="39"/>
      <c r="H15" s="39"/>
      <c r="I15" s="39"/>
      <c r="J15" s="39"/>
    </row>
    <row r="16" spans="1:10" x14ac:dyDescent="0.25">
      <c r="E16" s="39"/>
      <c r="F16" s="40"/>
      <c r="G16" s="39"/>
      <c r="H16" s="39"/>
      <c r="I16" s="39"/>
      <c r="J16" s="39"/>
    </row>
    <row r="17" spans="1:10" x14ac:dyDescent="0.25">
      <c r="A17" s="42" t="s">
        <v>9</v>
      </c>
      <c r="E17" s="39"/>
      <c r="F17" s="40"/>
      <c r="G17" s="39"/>
      <c r="H17" s="39"/>
      <c r="I17" s="39"/>
      <c r="J17" s="39"/>
    </row>
    <row r="18" spans="1:10" x14ac:dyDescent="0.25">
      <c r="A18" s="42" t="s">
        <v>10</v>
      </c>
      <c r="E18" s="39"/>
      <c r="F18" s="40"/>
      <c r="G18" s="39"/>
      <c r="H18" s="39"/>
      <c r="I18" s="39"/>
      <c r="J18" s="39"/>
    </row>
  </sheetData>
  <sheetProtection algorithmName="SHA-512" hashValue="E2LkhiSm9MA0svEmBLwvSp2dM9zXlUc0SCG2WObKFlWCT2go9Xd1UqQiShLZic/ImGxVzmtzJfi7CzYVZUf8lQ==" saltValue="9vjddteUp7IJXnsgHxYMdg==" spinCount="100000" sheet="1" objects="1" scenarios="1" selectLockedCells="1"/>
  <pageMargins left="0.25" right="0.25" top="0.75" bottom="0.75" header="0.3" footer="0.3"/>
  <pageSetup paperSize="9" scale="77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CD464D-38FC-44B0-A93F-6BEC2E13F6BD}">
  <ds:schemaRefs>
    <ds:schemaRef ds:uri="http://schemas.microsoft.com/office/2006/metadata/properties"/>
    <ds:schemaRef ds:uri="http://purl.org/dc/terms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$ListId:dokumentyvz;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5</vt:lpstr>
      <vt:lpstr>'Část 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2020-09-10T06:28:45Z</cp:lastPrinted>
  <dcterms:created xsi:type="dcterms:W3CDTF">2019-09-13T06:52:13Z</dcterms:created>
  <dcterms:modified xsi:type="dcterms:W3CDTF">2020-10-13T08:11:26Z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