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<sst xmlns="http://schemas.openxmlformats.org/spreadsheetml/2006/main" count="147" uniqueCount="77">
  <si>
    <t>Druh požadovaných služeb</t>
  </si>
  <si>
    <t>Jednotka</t>
  </si>
  <si>
    <t>Cena / jednotka</t>
  </si>
  <si>
    <t>Počet jednotek</t>
  </si>
  <si>
    <t>Cena bez DPH</t>
  </si>
  <si>
    <t>(bez DPH)</t>
  </si>
  <si>
    <t>za měsíc</t>
  </si>
  <si>
    <t>za 1 měsíc</t>
  </si>
  <si>
    <t>1 SIM</t>
  </si>
  <si>
    <t>1 minuta</t>
  </si>
  <si>
    <t>1 MMS</t>
  </si>
  <si>
    <t>zřízení a poskytování VPN</t>
  </si>
  <si>
    <t>1 objednatel</t>
  </si>
  <si>
    <t>1 úkon</t>
  </si>
  <si>
    <t>ostatní služby</t>
  </si>
  <si>
    <t>- odpojení z důvodů krádeže</t>
  </si>
  <si>
    <t>- odpojení telefonu-prázdniny</t>
  </si>
  <si>
    <t>- poplatek za tištěný výpis, vč. jeho doručení zadavateli</t>
  </si>
  <si>
    <t>EU</t>
  </si>
  <si>
    <t>- aktivační poplatek</t>
  </si>
  <si>
    <t xml:space="preserve">datové služby </t>
  </si>
  <si>
    <t>služba MMS - vnitrostátní</t>
  </si>
  <si>
    <t>Svět</t>
  </si>
  <si>
    <t>1 SMS</t>
  </si>
  <si>
    <t>max. cena</t>
  </si>
  <si>
    <t>SIM</t>
  </si>
  <si>
    <t xml:space="preserve">bez DPH </t>
  </si>
  <si>
    <t>Položka č.</t>
  </si>
  <si>
    <t>Poznámka:</t>
  </si>
  <si>
    <t>- odeslání 1 MMS (příchozí MMS zdarma)</t>
  </si>
  <si>
    <t>volání z ČR do zahraničí (nad rámec tarifu, do jiných operátorů/sítí)</t>
  </si>
  <si>
    <t>volání ze zahraničí do ČR - odchozí roaming (nad rámec tarifu, mimo EU)</t>
  </si>
  <si>
    <t>příchozí volání do zahraničí - příchozí roaming (nad rámec tarifu, mimo EU)</t>
  </si>
  <si>
    <t>služba SMS - odchozí roaming (nad rámec tarifu, mimo EU, příchozí SMS zdarma)</t>
  </si>
  <si>
    <t>počet SIM/linek</t>
  </si>
  <si>
    <t>- měs.poplatek (celkový paušál) za službu VPN</t>
  </si>
  <si>
    <t>- odeslání hromadné SMS (v rámci skupiny VPN)</t>
  </si>
  <si>
    <t>- měs.poplatek (jednotkový paušál) za užívání VPN (včetně volání v rámci VPN)</t>
  </si>
  <si>
    <t xml:space="preserve">- reaktivace po krádeži  </t>
  </si>
  <si>
    <t>Tarif E - minimální omezený paušál, tarifikované služby</t>
  </si>
  <si>
    <t xml:space="preserve">Tarif E - základní měsíční paušál  </t>
  </si>
  <si>
    <t>- volání pro omezený tarif E (do všech tuzemských sítí/operátorů vč. pevných)</t>
  </si>
  <si>
    <t>- SMS pro omezený tarif E (do všech tuzemských sítí/operátorů)</t>
  </si>
  <si>
    <t>- volání do vlastní sítě (vlastní operátor, ale mimo VPN)</t>
  </si>
  <si>
    <t>- volání do ostatních mobilních sítí (jiných tuzemských operátorů)</t>
  </si>
  <si>
    <t>- přenos dat - INTERNET - 5 GB</t>
  </si>
  <si>
    <t>- přenos dat - INTERNET - 10 GB</t>
  </si>
  <si>
    <t>- přenos dat - INTERNET - 20GB</t>
  </si>
  <si>
    <t>- přenos dat - INTERNET - 50GB</t>
  </si>
  <si>
    <t>Švýcarsko</t>
  </si>
  <si>
    <t>datové služby - roaming (nad rámec tarifu, mimo EU)</t>
  </si>
  <si>
    <t>Švýcarsko - přenos dat 1 GB</t>
  </si>
  <si>
    <t>1 balíček</t>
  </si>
  <si>
    <t>- reaktivace po odpojení-prázdniny</t>
  </si>
  <si>
    <t>Tarif A, B, C, D - standardní "flat" paušál</t>
  </si>
  <si>
    <t>Evropa mimo EU</t>
  </si>
  <si>
    <t>V případě, že nabídková cena účastníka pro tyto položky bude vyšší, než cena uvedená zadavatelem, bude tato skutečnost považována za nesplnění zadávacích podmínek.</t>
  </si>
  <si>
    <t>Tarif C -  měsíční tarif s neomezeným vnitrostátním voláním a neomezeným počtem SMS, min. 20 GB dat pro připojení na Internet</t>
  </si>
  <si>
    <t>Tarif D - měsíční tarif s neomezeným vnitrostátním voláním a neomezeným počtem SMS, neomezená data s limitem rychlosti 20 Mb/s pro připojení na Internet</t>
  </si>
  <si>
    <t>Tarif A - měsíční tarif s neomezeným vnitrostátním voláním a neomezeným počtem SMS, min. 2 GB dat pro připojení na Internet</t>
  </si>
  <si>
    <t xml:space="preserve">Tarif B - měsíční tarif s neomezeným vnitrostátním voláním a neomezeným počtem SMS, min. 10 GB dat pro připojení na Internet </t>
  </si>
  <si>
    <t>Cena DPH</t>
  </si>
  <si>
    <t>CENA ZA CELOU DOBU PLNĚNÍ (36 měsíců) VČETNĚ DPH</t>
  </si>
  <si>
    <t>Sazba DPH (%)</t>
  </si>
  <si>
    <t>Aukční hodnota</t>
  </si>
  <si>
    <t xml:space="preserve">Elektronická </t>
  </si>
  <si>
    <t>aukce</t>
  </si>
  <si>
    <t>Položky označené jako "Aukční hodnota" budou předmětem elektronické aukce.  Ostatní položky zůstanou pro elektronickou aukci uzamčené.</t>
  </si>
  <si>
    <t>Účastník vyplní modře označená pole.</t>
  </si>
  <si>
    <t>Jednorázový měsíční dokup dat objemu 2 GB po vyčerpání FUP k tarifu A, B, C</t>
  </si>
  <si>
    <t xml:space="preserve">Pro položky č. 1, 2, 3, 4, 5, 6, 10, 11, 12 a 13 stanovil zadavatel maximální (nepřekročitelnou) nabídkovou cenu. </t>
  </si>
  <si>
    <t xml:space="preserve">CENA ZA 36 MĚSÍCŮ BEZ DPH </t>
  </si>
  <si>
    <t>CENA ZA JEDEN MĚSÍC BEZ DPH</t>
  </si>
  <si>
    <t>jednorázový poplatek za aktivaci (zřízení) VPN</t>
  </si>
  <si>
    <t>za jednorázový úkon</t>
  </si>
  <si>
    <t>CELKOVÁ NABÍDKOVÁ CENA BEZ DPH (včetně jednorázových úkonů)</t>
  </si>
  <si>
    <t>Položka č. 28 bude naceněna jako jednorázový úkon, započítává se tak do celkové nabídkové ceny 1x za celou dobu plnění.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</si>
</sst>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#,##0.00_ ;\-#,##0.00\ "/>
    <numFmt numFmtId="168" formatCode="[$-405]d\.\ mmmm\ yyyy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32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66" fontId="2" fillId="34" borderId="11" xfId="0" applyNumberFormat="1" applyFont="1" applyFill="1" applyBorder="1" applyAlignment="1" applyProtection="1">
      <alignment horizontal="center"/>
      <protection locked="0"/>
    </xf>
    <xf numFmtId="166" fontId="2" fillId="34" borderId="11" xfId="0" applyNumberFormat="1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49" fontId="1" fillId="32" borderId="12" xfId="0" applyNumberFormat="1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4" fontId="2" fillId="35" borderId="12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2" fillId="35" borderId="12" xfId="0" applyNumberFormat="1" applyFont="1" applyFill="1" applyBorder="1" applyAlignment="1">
      <alignment horizontal="center" wrapText="1"/>
    </xf>
    <xf numFmtId="166" fontId="1" fillId="32" borderId="0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 wrapText="1"/>
    </xf>
    <xf numFmtId="166" fontId="2" fillId="0" borderId="12" xfId="0" applyNumberFormat="1" applyFont="1" applyFill="1" applyBorder="1" applyAlignment="1">
      <alignment horizontal="center" wrapText="1"/>
    </xf>
    <xf numFmtId="0" fontId="2" fillId="36" borderId="12" xfId="0" applyNumberFormat="1" applyFont="1" applyFill="1" applyBorder="1" applyAlignment="1">
      <alignment wrapText="1"/>
    </xf>
    <xf numFmtId="49" fontId="2" fillId="36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0" fontId="1" fillId="32" borderId="14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36" borderId="1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66" fontId="2" fillId="34" borderId="18" xfId="0" applyNumberFormat="1" applyFont="1" applyFill="1" applyBorder="1" applyAlignment="1" applyProtection="1">
      <alignment horizontal="center"/>
      <protection locked="0"/>
    </xf>
    <xf numFmtId="3" fontId="2" fillId="35" borderId="17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66" fontId="0" fillId="0" borderId="27" xfId="0" applyNumberFormat="1" applyFont="1" applyFill="1" applyBorder="1" applyAlignment="1">
      <alignment horizontal="center"/>
    </xf>
    <xf numFmtId="0" fontId="4" fillId="37" borderId="25" xfId="0" applyFont="1" applyFill="1" applyBorder="1" applyAlignment="1">
      <alignment/>
    </xf>
    <xf numFmtId="0" fontId="0" fillId="37" borderId="25" xfId="0" applyFont="1" applyFill="1" applyBorder="1" applyAlignment="1">
      <alignment horizontal="center"/>
    </xf>
    <xf numFmtId="49" fontId="0" fillId="37" borderId="25" xfId="0" applyNumberFormat="1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166" fontId="4" fillId="37" borderId="27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wrapText="1"/>
    </xf>
    <xf numFmtId="0" fontId="2" fillId="0" borderId="33" xfId="0" applyNumberFormat="1" applyFont="1" applyFill="1" applyBorder="1" applyAlignment="1">
      <alignment horizontal="center" wrapText="1"/>
    </xf>
    <xf numFmtId="166" fontId="2" fillId="0" borderId="33" xfId="0" applyNumberFormat="1" applyFont="1" applyFill="1" applyBorder="1" applyAlignment="1">
      <alignment horizontal="center" wrapText="1"/>
    </xf>
    <xf numFmtId="166" fontId="2" fillId="34" borderId="34" xfId="0" applyNumberFormat="1" applyFont="1" applyFill="1" applyBorder="1" applyAlignment="1" applyProtection="1">
      <alignment horizontal="center"/>
      <protection locked="0"/>
    </xf>
    <xf numFmtId="0" fontId="2" fillId="35" borderId="33" xfId="0" applyNumberFormat="1" applyFont="1" applyFill="1" applyBorder="1" applyAlignment="1">
      <alignment horizontal="center" wrapText="1"/>
    </xf>
    <xf numFmtId="166" fontId="1" fillId="0" borderId="33" xfId="0" applyNumberFormat="1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35" xfId="0" applyFont="1" applyFill="1" applyBorder="1" applyAlignment="1">
      <alignment horizontal="left"/>
    </xf>
    <xf numFmtId="0" fontId="1" fillId="32" borderId="35" xfId="0" applyFont="1" applyFill="1" applyBorder="1" applyAlignment="1">
      <alignment horizontal="center"/>
    </xf>
    <xf numFmtId="166" fontId="1" fillId="32" borderId="35" xfId="0" applyNumberFormat="1" applyFont="1" applyFill="1" applyBorder="1" applyAlignment="1">
      <alignment horizontal="center"/>
    </xf>
    <xf numFmtId="49" fontId="1" fillId="32" borderId="35" xfId="0" applyNumberFormat="1" applyFont="1" applyFill="1" applyBorder="1" applyAlignment="1">
      <alignment horizontal="center"/>
    </xf>
    <xf numFmtId="0" fontId="2" fillId="38" borderId="36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49" fontId="1" fillId="32" borderId="36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1" fillId="38" borderId="12" xfId="0" applyNumberFormat="1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wrapText="1"/>
    </xf>
    <xf numFmtId="166" fontId="1" fillId="38" borderId="33" xfId="0" applyNumberFormat="1" applyFont="1" applyFill="1" applyBorder="1" applyAlignment="1">
      <alignment horizontal="center" wrapText="1"/>
    </xf>
    <xf numFmtId="166" fontId="1" fillId="38" borderId="12" xfId="0" applyNumberFormat="1" applyFont="1" applyFill="1" applyBorder="1" applyAlignment="1">
      <alignment horizontal="center" wrapText="1"/>
    </xf>
    <xf numFmtId="49" fontId="1" fillId="38" borderId="12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0" fontId="0" fillId="39" borderId="31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1" fillId="32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2" borderId="38" xfId="0" applyFont="1" applyFill="1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7"/>
  <sheetViews>
    <sheetView tabSelected="1" zoomScalePageLayoutView="0" workbookViewId="0" topLeftCell="A27">
      <selection activeCell="G60" sqref="G60"/>
    </sheetView>
  </sheetViews>
  <sheetFormatPr defaultColWidth="9.140625" defaultRowHeight="15" customHeight="1"/>
  <cols>
    <col min="1" max="1" width="9.28125" style="24" bestFit="1" customWidth="1"/>
    <col min="2" max="2" width="68.57421875" style="2" customWidth="1"/>
    <col min="3" max="3" width="12.7109375" style="7" bestFit="1" customWidth="1"/>
    <col min="4" max="4" width="10.7109375" style="7" customWidth="1"/>
    <col min="5" max="5" width="13.57421875" style="11" bestFit="1" customWidth="1"/>
    <col min="6" max="6" width="13.57421875" style="7" customWidth="1"/>
    <col min="7" max="7" width="15.7109375" style="7" bestFit="1" customWidth="1"/>
    <col min="8" max="8" width="15.7109375" style="7" customWidth="1"/>
    <col min="9" max="9" width="18.57421875" style="2" customWidth="1"/>
    <col min="10" max="16384" width="9.140625" style="2" customWidth="1"/>
  </cols>
  <sheetData>
    <row r="1" spans="1:55" s="3" customFormat="1" ht="15" customHeight="1">
      <c r="A1" s="113" t="s">
        <v>27</v>
      </c>
      <c r="B1" s="115" t="s">
        <v>0</v>
      </c>
      <c r="C1" s="35" t="s">
        <v>1</v>
      </c>
      <c r="D1" s="35" t="s">
        <v>24</v>
      </c>
      <c r="E1" s="1" t="s">
        <v>2</v>
      </c>
      <c r="F1" s="35" t="s">
        <v>3</v>
      </c>
      <c r="G1" s="35" t="s">
        <v>4</v>
      </c>
      <c r="H1" s="106" t="s">
        <v>4</v>
      </c>
      <c r="I1" s="104" t="s">
        <v>65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23.25" customHeight="1">
      <c r="A2" s="114"/>
      <c r="B2" s="116"/>
      <c r="C2" s="76" t="s">
        <v>25</v>
      </c>
      <c r="D2" s="76" t="s">
        <v>26</v>
      </c>
      <c r="E2" s="77" t="s">
        <v>5</v>
      </c>
      <c r="F2" s="76" t="s">
        <v>6</v>
      </c>
      <c r="G2" s="76" t="s">
        <v>7</v>
      </c>
      <c r="H2" s="106" t="s">
        <v>74</v>
      </c>
      <c r="I2" s="105" t="s">
        <v>66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5" customHeight="1">
      <c r="A3" s="85"/>
      <c r="B3" s="86" t="s">
        <v>54</v>
      </c>
      <c r="C3" s="87"/>
      <c r="D3" s="88"/>
      <c r="E3" s="89"/>
      <c r="F3" s="14"/>
      <c r="G3" s="15"/>
      <c r="H3" s="101"/>
      <c r="I3" s="9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s="20" customFormat="1" ht="39" customHeight="1">
      <c r="A4" s="78">
        <v>1</v>
      </c>
      <c r="B4" s="79" t="s">
        <v>59</v>
      </c>
      <c r="C4" s="80" t="s">
        <v>8</v>
      </c>
      <c r="D4" s="81">
        <v>160</v>
      </c>
      <c r="E4" s="82"/>
      <c r="F4" s="83">
        <v>200</v>
      </c>
      <c r="G4" s="84">
        <f>F4*E4</f>
        <v>0</v>
      </c>
      <c r="H4" s="107"/>
      <c r="I4" s="26" t="s">
        <v>64</v>
      </c>
    </row>
    <row r="5" spans="1:9" s="20" customFormat="1" ht="36.75" customHeight="1">
      <c r="A5" s="36">
        <v>2</v>
      </c>
      <c r="B5" s="26" t="s">
        <v>60</v>
      </c>
      <c r="C5" s="27" t="s">
        <v>8</v>
      </c>
      <c r="D5" s="28">
        <v>230</v>
      </c>
      <c r="E5" s="12"/>
      <c r="F5" s="21">
        <v>580</v>
      </c>
      <c r="G5" s="25">
        <f>F5*E5</f>
        <v>0</v>
      </c>
      <c r="H5" s="108"/>
      <c r="I5" s="26" t="s">
        <v>64</v>
      </c>
    </row>
    <row r="6" spans="1:9" s="20" customFormat="1" ht="36.75" customHeight="1">
      <c r="A6" s="36">
        <v>3</v>
      </c>
      <c r="B6" s="29" t="s">
        <v>57</v>
      </c>
      <c r="C6" s="27" t="s">
        <v>8</v>
      </c>
      <c r="D6" s="28">
        <v>380</v>
      </c>
      <c r="E6" s="12"/>
      <c r="F6" s="21">
        <v>250</v>
      </c>
      <c r="G6" s="25">
        <f>F6*E6</f>
        <v>0</v>
      </c>
      <c r="H6" s="108"/>
      <c r="I6" s="26" t="s">
        <v>64</v>
      </c>
    </row>
    <row r="7" spans="1:9" s="20" customFormat="1" ht="36.75" customHeight="1">
      <c r="A7" s="36">
        <v>4</v>
      </c>
      <c r="B7" s="29" t="s">
        <v>58</v>
      </c>
      <c r="C7" s="27" t="s">
        <v>8</v>
      </c>
      <c r="D7" s="28">
        <v>1000</v>
      </c>
      <c r="E7" s="12"/>
      <c r="F7" s="21">
        <v>20</v>
      </c>
      <c r="G7" s="25">
        <f>F7*E7</f>
        <v>0</v>
      </c>
      <c r="H7" s="108"/>
      <c r="I7" s="26" t="s">
        <v>64</v>
      </c>
    </row>
    <row r="8" spans="1:9" s="20" customFormat="1" ht="21.75" customHeight="1">
      <c r="A8" s="36">
        <v>5</v>
      </c>
      <c r="B8" s="29" t="s">
        <v>69</v>
      </c>
      <c r="C8" s="27" t="s">
        <v>8</v>
      </c>
      <c r="D8" s="28">
        <v>150</v>
      </c>
      <c r="E8" s="12"/>
      <c r="F8" s="21">
        <v>15</v>
      </c>
      <c r="G8" s="25">
        <f>F8*E8</f>
        <v>0</v>
      </c>
      <c r="H8" s="108"/>
      <c r="I8" s="26" t="s">
        <v>64</v>
      </c>
    </row>
    <row r="9" spans="1:55" s="4" customFormat="1" ht="15" customHeight="1">
      <c r="A9" s="23"/>
      <c r="B9" s="19" t="s">
        <v>39</v>
      </c>
      <c r="C9" s="5"/>
      <c r="D9" s="22"/>
      <c r="E9" s="6"/>
      <c r="F9" s="14"/>
      <c r="G9" s="15"/>
      <c r="H9" s="109"/>
      <c r="I9" s="9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55" s="4" customFormat="1" ht="15" customHeight="1">
      <c r="A10" s="37">
        <v>6</v>
      </c>
      <c r="B10" s="29" t="s">
        <v>40</v>
      </c>
      <c r="C10" s="27" t="s">
        <v>8</v>
      </c>
      <c r="D10" s="28">
        <v>30</v>
      </c>
      <c r="E10" s="12"/>
      <c r="F10" s="16">
        <v>90</v>
      </c>
      <c r="G10" s="18">
        <f>F10*E10</f>
        <v>0</v>
      </c>
      <c r="H10" s="103"/>
      <c r="I10" s="26" t="s">
        <v>64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1:9" s="9" customFormat="1" ht="15" customHeight="1">
      <c r="A11" s="37">
        <v>7</v>
      </c>
      <c r="B11" s="30" t="s">
        <v>41</v>
      </c>
      <c r="C11" s="31" t="s">
        <v>9</v>
      </c>
      <c r="D11" s="32"/>
      <c r="E11" s="12"/>
      <c r="F11" s="16">
        <v>5200</v>
      </c>
      <c r="G11" s="18">
        <f>F11*E11</f>
        <v>0</v>
      </c>
      <c r="H11" s="103"/>
      <c r="I11" s="26" t="s">
        <v>64</v>
      </c>
    </row>
    <row r="12" spans="1:9" s="9" customFormat="1" ht="15" customHeight="1">
      <c r="A12" s="37">
        <v>8</v>
      </c>
      <c r="B12" s="30" t="s">
        <v>42</v>
      </c>
      <c r="C12" s="31" t="s">
        <v>23</v>
      </c>
      <c r="D12" s="32"/>
      <c r="E12" s="12"/>
      <c r="F12" s="16">
        <v>200</v>
      </c>
      <c r="G12" s="18">
        <f>F12*E12</f>
        <v>0</v>
      </c>
      <c r="H12" s="103"/>
      <c r="I12" s="26" t="s">
        <v>64</v>
      </c>
    </row>
    <row r="13" spans="1:55" s="4" customFormat="1" ht="15" customHeight="1">
      <c r="A13" s="23"/>
      <c r="B13" s="8" t="s">
        <v>21</v>
      </c>
      <c r="C13" s="5"/>
      <c r="D13" s="22"/>
      <c r="E13" s="6"/>
      <c r="F13" s="14"/>
      <c r="G13" s="15"/>
      <c r="H13" s="109"/>
      <c r="I13" s="9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9" ht="15" customHeight="1">
      <c r="A14" s="38">
        <v>9</v>
      </c>
      <c r="B14" s="33" t="s">
        <v>29</v>
      </c>
      <c r="C14" s="31" t="s">
        <v>10</v>
      </c>
      <c r="D14" s="32"/>
      <c r="E14" s="12"/>
      <c r="F14" s="16">
        <v>100</v>
      </c>
      <c r="G14" s="18">
        <f>F14*E14</f>
        <v>0</v>
      </c>
      <c r="H14" s="103"/>
      <c r="I14" s="92" t="s">
        <v>64</v>
      </c>
    </row>
    <row r="15" spans="1:55" s="4" customFormat="1" ht="15" customHeight="1">
      <c r="A15" s="23"/>
      <c r="B15" s="8" t="s">
        <v>20</v>
      </c>
      <c r="C15" s="5"/>
      <c r="D15" s="22"/>
      <c r="E15" s="6"/>
      <c r="F15" s="14"/>
      <c r="G15" s="15"/>
      <c r="H15" s="109"/>
      <c r="I15" s="9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9" s="9" customFormat="1" ht="15" customHeight="1">
      <c r="A16" s="38">
        <v>10</v>
      </c>
      <c r="B16" s="34" t="s">
        <v>45</v>
      </c>
      <c r="C16" s="31" t="s">
        <v>8</v>
      </c>
      <c r="D16" s="32">
        <v>150</v>
      </c>
      <c r="E16" s="12"/>
      <c r="F16" s="16">
        <v>200</v>
      </c>
      <c r="G16" s="18">
        <f>F16*E16</f>
        <v>0</v>
      </c>
      <c r="H16" s="103"/>
      <c r="I16" s="92" t="s">
        <v>64</v>
      </c>
    </row>
    <row r="17" spans="1:9" s="9" customFormat="1" ht="15" customHeight="1">
      <c r="A17" s="38">
        <v>11</v>
      </c>
      <c r="B17" s="34" t="s">
        <v>46</v>
      </c>
      <c r="C17" s="31" t="s">
        <v>8</v>
      </c>
      <c r="D17" s="32">
        <v>200</v>
      </c>
      <c r="E17" s="12"/>
      <c r="F17" s="16">
        <v>150</v>
      </c>
      <c r="G17" s="18">
        <f>F17*E17</f>
        <v>0</v>
      </c>
      <c r="H17" s="103"/>
      <c r="I17" s="92" t="s">
        <v>64</v>
      </c>
    </row>
    <row r="18" spans="1:9" s="9" customFormat="1" ht="15" customHeight="1">
      <c r="A18" s="38">
        <v>12</v>
      </c>
      <c r="B18" s="34" t="s">
        <v>47</v>
      </c>
      <c r="C18" s="31" t="s">
        <v>8</v>
      </c>
      <c r="D18" s="32">
        <v>350</v>
      </c>
      <c r="E18" s="12"/>
      <c r="F18" s="16">
        <v>30</v>
      </c>
      <c r="G18" s="18">
        <f>F18*E18</f>
        <v>0</v>
      </c>
      <c r="H18" s="103"/>
      <c r="I18" s="92" t="s">
        <v>64</v>
      </c>
    </row>
    <row r="19" spans="1:9" s="9" customFormat="1" ht="15" customHeight="1">
      <c r="A19" s="38">
        <v>13</v>
      </c>
      <c r="B19" s="34" t="s">
        <v>48</v>
      </c>
      <c r="C19" s="31" t="s">
        <v>8</v>
      </c>
      <c r="D19" s="32">
        <v>800</v>
      </c>
      <c r="E19" s="12"/>
      <c r="F19" s="16">
        <v>10</v>
      </c>
      <c r="G19" s="18">
        <f>F19*E19</f>
        <v>0</v>
      </c>
      <c r="H19" s="103"/>
      <c r="I19" s="92" t="s">
        <v>64</v>
      </c>
    </row>
    <row r="20" spans="1:55" s="4" customFormat="1" ht="15" customHeight="1">
      <c r="A20" s="23"/>
      <c r="B20" s="8" t="s">
        <v>30</v>
      </c>
      <c r="C20" s="5"/>
      <c r="D20" s="5"/>
      <c r="E20" s="6"/>
      <c r="F20" s="14"/>
      <c r="G20" s="15"/>
      <c r="H20" s="109"/>
      <c r="I20" s="9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9" s="9" customFormat="1" ht="15" customHeight="1">
      <c r="A21" s="38">
        <v>14</v>
      </c>
      <c r="B21" s="33" t="s">
        <v>18</v>
      </c>
      <c r="C21" s="31" t="s">
        <v>9</v>
      </c>
      <c r="D21" s="31"/>
      <c r="E21" s="13"/>
      <c r="F21" s="16">
        <v>5400</v>
      </c>
      <c r="G21" s="18">
        <f>F21*E21</f>
        <v>0</v>
      </c>
      <c r="H21" s="103"/>
      <c r="I21" s="92" t="s">
        <v>64</v>
      </c>
    </row>
    <row r="22" spans="1:9" s="9" customFormat="1" ht="15" customHeight="1">
      <c r="A22" s="38">
        <v>15</v>
      </c>
      <c r="B22" s="33" t="s">
        <v>49</v>
      </c>
      <c r="C22" s="31" t="s">
        <v>9</v>
      </c>
      <c r="D22" s="31"/>
      <c r="E22" s="13"/>
      <c r="F22" s="16">
        <v>50</v>
      </c>
      <c r="G22" s="18">
        <f>F22*E22</f>
        <v>0</v>
      </c>
      <c r="H22" s="103"/>
      <c r="I22" s="92" t="s">
        <v>64</v>
      </c>
    </row>
    <row r="23" spans="1:9" s="9" customFormat="1" ht="15" customHeight="1">
      <c r="A23" s="38">
        <v>16</v>
      </c>
      <c r="B23" s="33" t="s">
        <v>55</v>
      </c>
      <c r="C23" s="31" t="s">
        <v>9</v>
      </c>
      <c r="D23" s="31"/>
      <c r="E23" s="13"/>
      <c r="F23" s="16">
        <v>200</v>
      </c>
      <c r="G23" s="18">
        <f>F23*E23</f>
        <v>0</v>
      </c>
      <c r="H23" s="103"/>
      <c r="I23" s="92" t="s">
        <v>64</v>
      </c>
    </row>
    <row r="24" spans="1:9" ht="15" customHeight="1">
      <c r="A24" s="38">
        <v>17</v>
      </c>
      <c r="B24" s="33" t="s">
        <v>22</v>
      </c>
      <c r="C24" s="31" t="s">
        <v>9</v>
      </c>
      <c r="D24" s="31"/>
      <c r="E24" s="13"/>
      <c r="F24" s="16">
        <v>400</v>
      </c>
      <c r="G24" s="18">
        <f>F24*E24</f>
        <v>0</v>
      </c>
      <c r="H24" s="103"/>
      <c r="I24" s="92" t="s">
        <v>64</v>
      </c>
    </row>
    <row r="25" spans="1:55" s="4" customFormat="1" ht="15" customHeight="1">
      <c r="A25" s="23"/>
      <c r="B25" s="8" t="s">
        <v>31</v>
      </c>
      <c r="C25" s="5"/>
      <c r="D25" s="5"/>
      <c r="E25" s="6"/>
      <c r="F25" s="14"/>
      <c r="G25" s="15"/>
      <c r="H25" s="109"/>
      <c r="I25" s="9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9" ht="15" customHeight="1">
      <c r="A26" s="38">
        <v>18</v>
      </c>
      <c r="B26" s="33" t="s">
        <v>49</v>
      </c>
      <c r="C26" s="31" t="s">
        <v>9</v>
      </c>
      <c r="D26" s="31"/>
      <c r="E26" s="12"/>
      <c r="F26" s="16">
        <v>50</v>
      </c>
      <c r="G26" s="18">
        <f>F26*E26</f>
        <v>0</v>
      </c>
      <c r="H26" s="103"/>
      <c r="I26" s="92" t="s">
        <v>64</v>
      </c>
    </row>
    <row r="27" spans="1:9" ht="15" customHeight="1">
      <c r="A27" s="38">
        <v>19</v>
      </c>
      <c r="B27" s="33" t="s">
        <v>55</v>
      </c>
      <c r="C27" s="31" t="s">
        <v>9</v>
      </c>
      <c r="D27" s="31"/>
      <c r="E27" s="12"/>
      <c r="F27" s="16">
        <v>350</v>
      </c>
      <c r="G27" s="18">
        <f>F27*E27</f>
        <v>0</v>
      </c>
      <c r="H27" s="103"/>
      <c r="I27" s="92" t="s">
        <v>64</v>
      </c>
    </row>
    <row r="28" spans="1:9" ht="15" customHeight="1">
      <c r="A28" s="38">
        <v>20</v>
      </c>
      <c r="B28" s="33" t="s">
        <v>22</v>
      </c>
      <c r="C28" s="31" t="s">
        <v>9</v>
      </c>
      <c r="D28" s="31"/>
      <c r="E28" s="12"/>
      <c r="F28" s="16">
        <v>1400</v>
      </c>
      <c r="G28" s="18">
        <f>F28*E28</f>
        <v>0</v>
      </c>
      <c r="H28" s="103"/>
      <c r="I28" s="92" t="s">
        <v>64</v>
      </c>
    </row>
    <row r="29" spans="1:55" s="4" customFormat="1" ht="15" customHeight="1">
      <c r="A29" s="23"/>
      <c r="B29" s="8" t="s">
        <v>32</v>
      </c>
      <c r="C29" s="5"/>
      <c r="D29" s="5"/>
      <c r="E29" s="6"/>
      <c r="F29" s="14"/>
      <c r="G29" s="15"/>
      <c r="H29" s="109"/>
      <c r="I29" s="9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9" ht="15" customHeight="1">
      <c r="A30" s="38">
        <v>21</v>
      </c>
      <c r="B30" s="33" t="s">
        <v>49</v>
      </c>
      <c r="C30" s="31" t="s">
        <v>9</v>
      </c>
      <c r="D30" s="31"/>
      <c r="E30" s="12"/>
      <c r="F30" s="16">
        <v>50</v>
      </c>
      <c r="G30" s="18">
        <f>F30*E30</f>
        <v>0</v>
      </c>
      <c r="H30" s="103"/>
      <c r="I30" s="92" t="s">
        <v>64</v>
      </c>
    </row>
    <row r="31" spans="1:9" ht="15" customHeight="1">
      <c r="A31" s="38">
        <v>22</v>
      </c>
      <c r="B31" s="33" t="s">
        <v>55</v>
      </c>
      <c r="C31" s="31" t="s">
        <v>9</v>
      </c>
      <c r="D31" s="31"/>
      <c r="E31" s="12"/>
      <c r="F31" s="16">
        <v>580</v>
      </c>
      <c r="G31" s="18">
        <f>F31*E31</f>
        <v>0</v>
      </c>
      <c r="H31" s="103"/>
      <c r="I31" s="92" t="s">
        <v>64</v>
      </c>
    </row>
    <row r="32" spans="1:9" ht="15" customHeight="1">
      <c r="A32" s="38">
        <v>23</v>
      </c>
      <c r="B32" s="33" t="s">
        <v>22</v>
      </c>
      <c r="C32" s="31" t="s">
        <v>9</v>
      </c>
      <c r="D32" s="31"/>
      <c r="E32" s="12"/>
      <c r="F32" s="16">
        <v>200</v>
      </c>
      <c r="G32" s="18">
        <f>F32*E32</f>
        <v>0</v>
      </c>
      <c r="H32" s="103"/>
      <c r="I32" s="92" t="s">
        <v>64</v>
      </c>
    </row>
    <row r="33" spans="1:55" s="4" customFormat="1" ht="15" customHeight="1">
      <c r="A33" s="23"/>
      <c r="B33" s="8" t="s">
        <v>33</v>
      </c>
      <c r="C33" s="5"/>
      <c r="D33" s="5"/>
      <c r="E33" s="6"/>
      <c r="F33" s="14"/>
      <c r="G33" s="15"/>
      <c r="H33" s="109"/>
      <c r="I33" s="9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9" ht="15" customHeight="1">
      <c r="A34" s="38">
        <v>24</v>
      </c>
      <c r="B34" s="33" t="s">
        <v>49</v>
      </c>
      <c r="C34" s="31" t="s">
        <v>23</v>
      </c>
      <c r="D34" s="31"/>
      <c r="E34" s="12"/>
      <c r="F34" s="16">
        <v>10</v>
      </c>
      <c r="G34" s="18">
        <f>F34*E34</f>
        <v>0</v>
      </c>
      <c r="H34" s="103"/>
      <c r="I34" s="92" t="s">
        <v>64</v>
      </c>
    </row>
    <row r="35" spans="1:9" ht="15" customHeight="1">
      <c r="A35" s="38">
        <v>25</v>
      </c>
      <c r="B35" s="33" t="s">
        <v>55</v>
      </c>
      <c r="C35" s="31" t="s">
        <v>23</v>
      </c>
      <c r="D35" s="31"/>
      <c r="E35" s="12"/>
      <c r="F35" s="16">
        <v>50</v>
      </c>
      <c r="G35" s="18">
        <f>F35*E35</f>
        <v>0</v>
      </c>
      <c r="H35" s="103"/>
      <c r="I35" s="92" t="s">
        <v>64</v>
      </c>
    </row>
    <row r="36" spans="1:9" ht="15" customHeight="1">
      <c r="A36" s="38">
        <v>26</v>
      </c>
      <c r="B36" s="33" t="s">
        <v>22</v>
      </c>
      <c r="C36" s="31" t="s">
        <v>23</v>
      </c>
      <c r="D36" s="31"/>
      <c r="E36" s="12"/>
      <c r="F36" s="16">
        <v>50</v>
      </c>
      <c r="G36" s="18">
        <f>F36*E36</f>
        <v>0</v>
      </c>
      <c r="H36" s="103"/>
      <c r="I36" s="92" t="s">
        <v>64</v>
      </c>
    </row>
    <row r="37" spans="1:9" ht="15" customHeight="1">
      <c r="A37" s="23"/>
      <c r="B37" s="8" t="s">
        <v>50</v>
      </c>
      <c r="C37" s="5"/>
      <c r="D37" s="5"/>
      <c r="E37" s="6"/>
      <c r="F37" s="14"/>
      <c r="G37" s="15"/>
      <c r="H37" s="109"/>
      <c r="I37" s="93"/>
    </row>
    <row r="38" spans="1:9" ht="15" customHeight="1">
      <c r="A38" s="38">
        <v>27</v>
      </c>
      <c r="B38" s="33" t="s">
        <v>51</v>
      </c>
      <c r="C38" s="31" t="s">
        <v>52</v>
      </c>
      <c r="D38" s="31"/>
      <c r="E38" s="12"/>
      <c r="F38" s="16">
        <v>5</v>
      </c>
      <c r="G38" s="18">
        <f>F38*E38</f>
        <v>0</v>
      </c>
      <c r="H38" s="103"/>
      <c r="I38" s="92" t="s">
        <v>64</v>
      </c>
    </row>
    <row r="39" spans="1:55" s="4" customFormat="1" ht="15" customHeight="1">
      <c r="A39" s="23"/>
      <c r="B39" s="8" t="s">
        <v>11</v>
      </c>
      <c r="C39" s="5"/>
      <c r="D39" s="5"/>
      <c r="E39" s="6"/>
      <c r="F39" s="14"/>
      <c r="G39" s="15"/>
      <c r="H39" s="109"/>
      <c r="I39" s="9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9" ht="15" customHeight="1">
      <c r="A40" s="38">
        <v>28</v>
      </c>
      <c r="B40" s="33" t="s">
        <v>73</v>
      </c>
      <c r="C40" s="31" t="s">
        <v>34</v>
      </c>
      <c r="D40" s="31"/>
      <c r="E40" s="12"/>
      <c r="F40" s="16">
        <v>2800</v>
      </c>
      <c r="G40" s="103"/>
      <c r="H40" s="18">
        <f>E40*F40</f>
        <v>0</v>
      </c>
      <c r="I40" s="93"/>
    </row>
    <row r="41" spans="1:9" ht="15" customHeight="1">
      <c r="A41" s="38">
        <v>29</v>
      </c>
      <c r="B41" s="33" t="s">
        <v>35</v>
      </c>
      <c r="C41" s="31" t="s">
        <v>12</v>
      </c>
      <c r="D41" s="31"/>
      <c r="E41" s="12"/>
      <c r="F41" s="16">
        <v>1</v>
      </c>
      <c r="G41" s="18">
        <f>F41*E41</f>
        <v>0</v>
      </c>
      <c r="H41" s="103"/>
      <c r="I41" s="93"/>
    </row>
    <row r="42" spans="1:9" ht="15" customHeight="1">
      <c r="A42" s="38">
        <v>30</v>
      </c>
      <c r="B42" s="33" t="s">
        <v>37</v>
      </c>
      <c r="C42" s="31" t="s">
        <v>34</v>
      </c>
      <c r="D42" s="31"/>
      <c r="E42" s="12"/>
      <c r="F42" s="16">
        <v>2800</v>
      </c>
      <c r="G42" s="18">
        <f>F42*E42</f>
        <v>0</v>
      </c>
      <c r="H42" s="103"/>
      <c r="I42" s="93"/>
    </row>
    <row r="43" spans="1:55" s="4" customFormat="1" ht="15" customHeight="1">
      <c r="A43" s="23"/>
      <c r="B43" s="8"/>
      <c r="C43" s="5"/>
      <c r="D43" s="5"/>
      <c r="E43" s="6"/>
      <c r="F43" s="14"/>
      <c r="G43" s="15"/>
      <c r="H43" s="109"/>
      <c r="I43" s="9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9" ht="15" customHeight="1">
      <c r="A44" s="38">
        <v>31</v>
      </c>
      <c r="B44" s="33" t="s">
        <v>43</v>
      </c>
      <c r="C44" s="31" t="s">
        <v>9</v>
      </c>
      <c r="D44" s="31"/>
      <c r="E44" s="12"/>
      <c r="F44" s="16">
        <v>6100</v>
      </c>
      <c r="G44" s="18">
        <f>F44*E44</f>
        <v>0</v>
      </c>
      <c r="H44" s="103"/>
      <c r="I44" s="92" t="s">
        <v>64</v>
      </c>
    </row>
    <row r="45" spans="1:9" ht="15" customHeight="1">
      <c r="A45" s="38">
        <v>32</v>
      </c>
      <c r="B45" s="33" t="s">
        <v>44</v>
      </c>
      <c r="C45" s="31" t="s">
        <v>9</v>
      </c>
      <c r="D45" s="31"/>
      <c r="E45" s="12"/>
      <c r="F45" s="16">
        <v>9400</v>
      </c>
      <c r="G45" s="18">
        <f>F45*E45</f>
        <v>0</v>
      </c>
      <c r="H45" s="103"/>
      <c r="I45" s="92" t="s">
        <v>64</v>
      </c>
    </row>
    <row r="46" spans="1:55" s="4" customFormat="1" ht="15" customHeight="1">
      <c r="A46" s="23"/>
      <c r="B46" s="8" t="s">
        <v>14</v>
      </c>
      <c r="C46" s="5"/>
      <c r="D46" s="5"/>
      <c r="E46" s="6"/>
      <c r="F46" s="14"/>
      <c r="G46" s="15"/>
      <c r="H46" s="109"/>
      <c r="I46" s="9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9" ht="15" customHeight="1">
      <c r="A47" s="37">
        <v>33</v>
      </c>
      <c r="B47" s="33" t="s">
        <v>15</v>
      </c>
      <c r="C47" s="31" t="s">
        <v>13</v>
      </c>
      <c r="D47" s="31"/>
      <c r="E47" s="12"/>
      <c r="F47" s="17">
        <v>1</v>
      </c>
      <c r="G47" s="18">
        <f aca="true" t="shared" si="0" ref="G47:G52">F47*E47</f>
        <v>0</v>
      </c>
      <c r="H47" s="103"/>
      <c r="I47" s="93"/>
    </row>
    <row r="48" spans="1:9" ht="15" customHeight="1">
      <c r="A48" s="37">
        <v>34</v>
      </c>
      <c r="B48" s="33" t="s">
        <v>16</v>
      </c>
      <c r="C48" s="31" t="s">
        <v>13</v>
      </c>
      <c r="D48" s="31"/>
      <c r="E48" s="12"/>
      <c r="F48" s="17">
        <v>0.2</v>
      </c>
      <c r="G48" s="18">
        <f t="shared" si="0"/>
        <v>0</v>
      </c>
      <c r="H48" s="103"/>
      <c r="I48" s="93"/>
    </row>
    <row r="49" spans="1:9" ht="15" customHeight="1">
      <c r="A49" s="37">
        <v>35</v>
      </c>
      <c r="B49" s="33" t="s">
        <v>38</v>
      </c>
      <c r="C49" s="31" t="s">
        <v>13</v>
      </c>
      <c r="D49" s="31"/>
      <c r="E49" s="12"/>
      <c r="F49" s="17">
        <v>1</v>
      </c>
      <c r="G49" s="18">
        <f t="shared" si="0"/>
        <v>0</v>
      </c>
      <c r="H49" s="103"/>
      <c r="I49" s="93"/>
    </row>
    <row r="50" spans="1:9" ht="15" customHeight="1">
      <c r="A50" s="37">
        <v>36</v>
      </c>
      <c r="B50" s="33" t="s">
        <v>53</v>
      </c>
      <c r="C50" s="31" t="s">
        <v>13</v>
      </c>
      <c r="D50" s="31"/>
      <c r="E50" s="12"/>
      <c r="F50" s="17">
        <v>0.2</v>
      </c>
      <c r="G50" s="18">
        <f t="shared" si="0"/>
        <v>0</v>
      </c>
      <c r="H50" s="103"/>
      <c r="I50" s="93"/>
    </row>
    <row r="51" spans="1:9" ht="15" customHeight="1">
      <c r="A51" s="37">
        <v>37</v>
      </c>
      <c r="B51" s="33" t="s">
        <v>17</v>
      </c>
      <c r="C51" s="31" t="s">
        <v>13</v>
      </c>
      <c r="D51" s="31"/>
      <c r="E51" s="12"/>
      <c r="F51" s="17">
        <v>1</v>
      </c>
      <c r="G51" s="18">
        <f t="shared" si="0"/>
        <v>0</v>
      </c>
      <c r="H51" s="103"/>
      <c r="I51" s="93"/>
    </row>
    <row r="52" spans="1:9" ht="15" customHeight="1">
      <c r="A52" s="37">
        <v>38</v>
      </c>
      <c r="B52" s="33" t="s">
        <v>19</v>
      </c>
      <c r="C52" s="31" t="s">
        <v>13</v>
      </c>
      <c r="D52" s="31"/>
      <c r="E52" s="12"/>
      <c r="F52" s="17">
        <v>1</v>
      </c>
      <c r="G52" s="18">
        <f t="shared" si="0"/>
        <v>0</v>
      </c>
      <c r="H52" s="103"/>
      <c r="I52" s="93"/>
    </row>
    <row r="53" spans="1:9" ht="15" customHeight="1" thickBot="1">
      <c r="A53" s="42">
        <v>39</v>
      </c>
      <c r="B53" s="43" t="s">
        <v>36</v>
      </c>
      <c r="C53" s="44" t="s">
        <v>23</v>
      </c>
      <c r="D53" s="44"/>
      <c r="E53" s="45"/>
      <c r="F53" s="46">
        <v>1000</v>
      </c>
      <c r="G53" s="47">
        <f>E53*F53</f>
        <v>0</v>
      </c>
      <c r="H53" s="103"/>
      <c r="I53" s="92" t="s">
        <v>64</v>
      </c>
    </row>
    <row r="54" spans="1:55" s="10" customFormat="1" ht="15" customHeight="1" thickBot="1">
      <c r="A54" s="48"/>
      <c r="B54" s="49"/>
      <c r="C54" s="50"/>
      <c r="D54" s="50"/>
      <c r="E54" s="51"/>
      <c r="F54" s="52"/>
      <c r="G54" s="53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8" ht="15" customHeight="1" thickBot="1">
      <c r="A55" s="54"/>
      <c r="B55" s="57" t="s">
        <v>72</v>
      </c>
      <c r="C55" s="58"/>
      <c r="D55" s="58"/>
      <c r="E55" s="59"/>
      <c r="F55" s="60"/>
      <c r="G55" s="61">
        <f>SUM(G4:G53)</f>
        <v>0</v>
      </c>
      <c r="H55" s="102"/>
    </row>
    <row r="56" spans="1:8" ht="15" customHeight="1" thickBot="1">
      <c r="A56" s="54"/>
      <c r="B56" s="57" t="s">
        <v>71</v>
      </c>
      <c r="C56" s="58"/>
      <c r="D56" s="58"/>
      <c r="E56" s="59"/>
      <c r="F56" s="60"/>
      <c r="G56" s="61">
        <f>G55*36</f>
        <v>0</v>
      </c>
      <c r="H56" s="110"/>
    </row>
    <row r="57" spans="1:8" ht="15" customHeight="1" thickBot="1">
      <c r="A57" s="54"/>
      <c r="B57" s="62" t="s">
        <v>75</v>
      </c>
      <c r="C57" s="63"/>
      <c r="D57" s="63"/>
      <c r="E57" s="64"/>
      <c r="F57" s="65"/>
      <c r="G57" s="66">
        <f>SUM(G56,H40)</f>
        <v>0</v>
      </c>
      <c r="H57" s="110"/>
    </row>
    <row r="58" spans="1:8" ht="15" customHeight="1" thickBot="1">
      <c r="A58" s="56"/>
      <c r="B58" s="67" t="s">
        <v>63</v>
      </c>
      <c r="C58" s="68"/>
      <c r="D58" s="68"/>
      <c r="E58" s="69"/>
      <c r="F58" s="70"/>
      <c r="G58" s="111">
        <v>0</v>
      </c>
      <c r="H58" s="112"/>
    </row>
    <row r="59" spans="1:8" ht="15" customHeight="1" thickBot="1">
      <c r="A59" s="54"/>
      <c r="B59" s="57" t="s">
        <v>61</v>
      </c>
      <c r="C59" s="58"/>
      <c r="D59" s="58"/>
      <c r="E59" s="59"/>
      <c r="F59" s="60"/>
      <c r="G59" s="61">
        <f>G57*G58</f>
        <v>0</v>
      </c>
      <c r="H59" s="102"/>
    </row>
    <row r="60" spans="1:8" ht="15" customHeight="1" thickBot="1">
      <c r="A60" s="55"/>
      <c r="B60" s="71" t="s">
        <v>62</v>
      </c>
      <c r="C60" s="72"/>
      <c r="D60" s="72"/>
      <c r="E60" s="73"/>
      <c r="F60" s="74"/>
      <c r="G60" s="75">
        <f>SUM(G57,G59)</f>
        <v>0</v>
      </c>
      <c r="H60" s="102"/>
    </row>
    <row r="62" spans="1:2" ht="15" customHeight="1">
      <c r="A62" s="94" t="s">
        <v>28</v>
      </c>
      <c r="B62" s="95"/>
    </row>
    <row r="63" spans="1:2" ht="15" customHeight="1">
      <c r="A63" s="96" t="s">
        <v>68</v>
      </c>
      <c r="B63" s="97"/>
    </row>
    <row r="64" spans="1:3" ht="15" customHeight="1">
      <c r="A64" s="98" t="s">
        <v>70</v>
      </c>
      <c r="B64" s="99"/>
      <c r="C64" s="39"/>
    </row>
    <row r="65" spans="1:8" ht="15" customHeight="1">
      <c r="A65" s="100" t="s">
        <v>56</v>
      </c>
      <c r="B65" s="40"/>
      <c r="C65" s="40"/>
      <c r="D65" s="41"/>
      <c r="E65" s="41"/>
      <c r="F65" s="39"/>
      <c r="G65" s="39"/>
      <c r="H65" s="39"/>
    </row>
    <row r="66" spans="1:8" ht="15" customHeight="1">
      <c r="A66" s="100" t="s">
        <v>67</v>
      </c>
      <c r="B66" s="40"/>
      <c r="C66" s="40"/>
      <c r="D66" s="41"/>
      <c r="E66" s="41"/>
      <c r="F66" s="39"/>
      <c r="G66" s="39"/>
      <c r="H66" s="39"/>
    </row>
    <row r="67" spans="1:2" ht="15" customHeight="1">
      <c r="A67" s="98" t="s">
        <v>76</v>
      </c>
      <c r="B67" s="98"/>
    </row>
  </sheetData>
  <sheetProtection/>
  <mergeCells count="2">
    <mergeCell ref="A1:A2"/>
    <mergeCell ref="B1:B2"/>
  </mergeCells>
  <printOptions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rozhlas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shemmer</dc:creator>
  <cp:keywords/>
  <dc:description/>
  <cp:lastModifiedBy>Uživatel</cp:lastModifiedBy>
  <cp:lastPrinted>2023-04-05T12:18:14Z</cp:lastPrinted>
  <dcterms:created xsi:type="dcterms:W3CDTF">2010-02-19T13:59:19Z</dcterms:created>
  <dcterms:modified xsi:type="dcterms:W3CDTF">2023-05-24T08:41:31Z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valovaciRizeni">
    <vt:lpwstr>1</vt:lpwstr>
  </property>
  <property fmtid="{D5CDD505-2E9C-101B-9397-08002B2CF9AE}" pid="3" name="Povinny">
    <vt:lpwstr>0</vt:lpwstr>
  </property>
  <property fmtid="{D5CDD505-2E9C-101B-9397-08002B2CF9AE}" pid="4" name="TypVZ">
    <vt:lpwstr/>
  </property>
  <property fmtid="{D5CDD505-2E9C-101B-9397-08002B2CF9AE}" pid="5" name="PripominkoveRizeni">
    <vt:lpwstr>0</vt:lpwstr>
  </property>
</Properties>
</file>