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ottova\AppData\Roaming\ELO Digital Office\cro-prod\43\checkout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1" l="1"/>
  <c r="F40" i="1" l="1"/>
  <c r="F38" i="1"/>
  <c r="F8" i="1"/>
  <c r="F61" i="1" l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39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F6" i="1"/>
  <c r="E65" i="1" l="1"/>
  <c r="E67" i="1" l="1"/>
  <c r="E68" i="1" s="1"/>
</calcChain>
</file>

<file path=xl/sharedStrings.xml><?xml version="1.0" encoding="utf-8"?>
<sst xmlns="http://schemas.openxmlformats.org/spreadsheetml/2006/main" count="126" uniqueCount="125">
  <si>
    <t>Příloha č.: 4 - Tabulka pro výpočet nabídkové ceny</t>
  </si>
  <si>
    <t>Tabulka pro podání nabídky v EUR</t>
  </si>
  <si>
    <t>Číslo položky</t>
  </si>
  <si>
    <t>Kód modulu</t>
  </si>
  <si>
    <t>Název a popis modulu</t>
  </si>
  <si>
    <t>Nabídková cena za 1 kus v EUR bez DPH</t>
  </si>
  <si>
    <t>Celková cena v EUR bez DPH</t>
  </si>
  <si>
    <t>52-7235A</t>
  </si>
  <si>
    <t>XC Mikrofonní/sluchátkový modul</t>
  </si>
  <si>
    <t>52-7224A</t>
  </si>
  <si>
    <t>XC Analogový I/O modul, 18/24dBu</t>
  </si>
  <si>
    <t>52-7112A</t>
  </si>
  <si>
    <t>XC Digitální I/O modul</t>
  </si>
  <si>
    <t>52-7320A</t>
  </si>
  <si>
    <t>XC MADI Concentrator</t>
  </si>
  <si>
    <t>52-1335A</t>
  </si>
  <si>
    <t>XS Multi I/O Box</t>
  </si>
  <si>
    <t>52-7172A</t>
  </si>
  <si>
    <t>XC Dual Embedder/De-embedder</t>
  </si>
  <si>
    <t>52-1948B</t>
  </si>
  <si>
    <t>Napájecí zdroj 48V / 100W</t>
  </si>
  <si>
    <t>52-7498A</t>
  </si>
  <si>
    <t>XC napájecí zdroj 48V / 150W</t>
  </si>
  <si>
    <t>52-7484A</t>
  </si>
  <si>
    <t>Napájecí kabel 3m, 4-pin</t>
  </si>
  <si>
    <t>52-4018C</t>
  </si>
  <si>
    <t>TFT/dotykový Display, 7″ IPS</t>
  </si>
  <si>
    <t>52-4012A</t>
  </si>
  <si>
    <t>10.1″ Multidotykový IPS TFT Display</t>
  </si>
  <si>
    <t>52-3016A</t>
  </si>
  <si>
    <t>Nastavitelný stojánek pro 52-4012</t>
  </si>
  <si>
    <t>52-2029E</t>
  </si>
  <si>
    <t>52-2010E</t>
  </si>
  <si>
    <t>RX Centrální modul</t>
  </si>
  <si>
    <t>52-7292A</t>
  </si>
  <si>
    <t>Sluchátková krabička s potenciometrem</t>
  </si>
  <si>
    <t>52-7329A</t>
  </si>
  <si>
    <t>XC záložní sada multimode ke koncentrátoru</t>
  </si>
  <si>
    <t>DISPLAY-W</t>
  </si>
  <si>
    <t>Display, W-type OLED</t>
  </si>
  <si>
    <t>52-5820A</t>
  </si>
  <si>
    <t>RX2 Fader modul</t>
  </si>
  <si>
    <t>52-5810A</t>
  </si>
  <si>
    <t>RX2 Centrální modul</t>
  </si>
  <si>
    <t>52-8582</t>
  </si>
  <si>
    <t>XC/XD/XS Core Audio Network</t>
  </si>
  <si>
    <t>52-8583</t>
  </si>
  <si>
    <t>XC/XS Core Control Networking</t>
  </si>
  <si>
    <t>52-8581</t>
  </si>
  <si>
    <t>Rozšíření DSP</t>
  </si>
  <si>
    <t>SNMP podpora pro DHDOS</t>
  </si>
  <si>
    <t>52-8562</t>
  </si>
  <si>
    <t>Software pro správu snapshotů</t>
  </si>
  <si>
    <t>52-8511</t>
  </si>
  <si>
    <t>Aplikace pro zobrazování v prohlížeči</t>
  </si>
  <si>
    <t>52-8550</t>
  </si>
  <si>
    <t>Software pro přepojování a plánování</t>
  </si>
  <si>
    <t>52-8551</t>
  </si>
  <si>
    <t>Software pro přepojování</t>
  </si>
  <si>
    <t>52-8552</t>
  </si>
  <si>
    <t>52-7491A</t>
  </si>
  <si>
    <t>XC 19″ montážní panel, XLR</t>
  </si>
  <si>
    <t>52-7492A</t>
  </si>
  <si>
    <t>XC 19″ montážní panel, rovný</t>
  </si>
  <si>
    <t>52-7494A</t>
  </si>
  <si>
    <t>Sada pro montáž do stolu</t>
  </si>
  <si>
    <t>PRO49Q</t>
  </si>
  <si>
    <t>Mikrofon (husí krk -Audiotechnica)</t>
  </si>
  <si>
    <t>DVS</t>
  </si>
  <si>
    <t>Licence Dante virtual soundcard</t>
  </si>
  <si>
    <t>Sazba DPH</t>
  </si>
  <si>
    <t>Celková výše DPH</t>
  </si>
  <si>
    <t>52-7520A</t>
  </si>
  <si>
    <t>52-7510A</t>
  </si>
  <si>
    <t>52-7523A</t>
  </si>
  <si>
    <t>52-7550A</t>
  </si>
  <si>
    <t>52-7540A</t>
  </si>
  <si>
    <t>52-7530A</t>
  </si>
  <si>
    <t>52-7567A</t>
  </si>
  <si>
    <t>52-7585A</t>
  </si>
  <si>
    <t>52-7580A</t>
  </si>
  <si>
    <t>52-7496A</t>
  </si>
  <si>
    <t>52-7595A</t>
  </si>
  <si>
    <t>52-7591A</t>
  </si>
  <si>
    <t>52-7593A</t>
  </si>
  <si>
    <t>52-1214A</t>
  </si>
  <si>
    <t>52-1220A</t>
  </si>
  <si>
    <t>52-1256A</t>
  </si>
  <si>
    <t>52-8592</t>
  </si>
  <si>
    <t>52-8512</t>
  </si>
  <si>
    <t>52-8546</t>
  </si>
  <si>
    <t>52-7493</t>
  </si>
  <si>
    <t>XC3 IP Core DSP/Controller, 4 SFP</t>
  </si>
  <si>
    <t>XC3 Concentrator</t>
  </si>
  <si>
    <t>XD3 Controller &amp; IP Core</t>
  </si>
  <si>
    <t>XD3 12k Router</t>
  </si>
  <si>
    <t>XD3/XC3 DSP Extension Module</t>
  </si>
  <si>
    <t>IPx AES67 RAVENNA</t>
  </si>
  <si>
    <t>IPx Dante Audio 512x512</t>
  </si>
  <si>
    <t>IPx Dante Audio 64x64</t>
  </si>
  <si>
    <t>XC napájecí zdroj 48V / 250W</t>
  </si>
  <si>
    <t>XC3 Conc. Redundancy kit</t>
  </si>
  <si>
    <t>XC3 Gigabit Audio port, multimode</t>
  </si>
  <si>
    <t>XC3 MADI port, multimode SFP</t>
  </si>
  <si>
    <t>RX Fader modul</t>
  </si>
  <si>
    <t>DX2 Central &amp; Fader Module</t>
  </si>
  <si>
    <t>DX2 Fader Module</t>
  </si>
  <si>
    <t>TX2 multidotykový mixpult</t>
  </si>
  <si>
    <t>Software Assist App</t>
  </si>
  <si>
    <t>Licence k aktivaci 16×16 AES67/Ravenna</t>
  </si>
  <si>
    <t>XC blank panel</t>
  </si>
  <si>
    <t>Technologický nábytek A</t>
  </si>
  <si>
    <t>Technologický nábytek B</t>
  </si>
  <si>
    <t>Software pro přepojování - 1 matice</t>
  </si>
  <si>
    <t>52-7228A</t>
  </si>
  <si>
    <t>XC Analogový 8-Out modul, 18/24dBu</t>
  </si>
  <si>
    <t>52-5810M</t>
  </si>
  <si>
    <t>RX2 Fader modul - zapuštěná montáž</t>
  </si>
  <si>
    <t>52-5820M</t>
  </si>
  <si>
    <t>RX2 Centrální modul - zapuštěná montáž</t>
  </si>
  <si>
    <t>Předpokládaný počet odebraných kusů za 48 měsíců</t>
  </si>
  <si>
    <t>Celková cena EUR bez DPH</t>
  </si>
  <si>
    <t>Celková cena v EUR s DPH</t>
  </si>
  <si>
    <t>Účastník vyplní žlutě označená pole.</t>
  </si>
  <si>
    <t>Podrobný popis plnění je uveden v závazném návrhu rámcové dohody, a to v Příloze č. 1 -  Specifikace zboží.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</si>
</sst>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\ [$€-407]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A0A0A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3" fillId="0" borderId="0" xfId="0" applyNumberFormat="1" applyFont="1"/>
    <xf numFmtId="0" fontId="0" fillId="0" borderId="8" xfId="0" applyFont="1" applyBorder="1"/>
    <xf numFmtId="164" fontId="4" fillId="2" borderId="9" xfId="0" applyNumberFormat="1" applyFont="1" applyFill="1" applyBorder="1" applyAlignment="1" applyProtection="1">
      <alignment horizontal="center" vertical="top" wrapText="1"/>
      <protection locked="0"/>
    </xf>
    <xf numFmtId="165" fontId="0" fillId="0" borderId="12" xfId="0" applyNumberFormat="1" applyFont="1" applyBorder="1" applyAlignment="1">
      <alignment horizontal="center" vertical="center"/>
    </xf>
    <xf numFmtId="165" fontId="0" fillId="0" borderId="13" xfId="0" applyNumberFormat="1" applyFont="1" applyBorder="1" applyAlignment="1">
      <alignment horizontal="center" vertical="center"/>
    </xf>
    <xf numFmtId="165" fontId="0" fillId="4" borderId="14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6" xfId="0" applyFont="1" applyBorder="1"/>
    <xf numFmtId="164" fontId="4" fillId="2" borderId="17" xfId="0" applyNumberFormat="1" applyFont="1" applyFill="1" applyBorder="1" applyAlignment="1" applyProtection="1">
      <alignment horizontal="center" vertical="top" wrapText="1"/>
      <protection locked="0"/>
    </xf>
    <xf numFmtId="0" fontId="0" fillId="0" borderId="7" xfId="0" applyBorder="1" applyAlignment="1">
      <alignment horizontal="center"/>
    </xf>
    <xf numFmtId="165" fontId="0" fillId="0" borderId="18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0" fillId="0" borderId="19" xfId="0" applyFont="1" applyBorder="1"/>
    <xf numFmtId="164" fontId="4" fillId="2" borderId="20" xfId="0" applyNumberFormat="1" applyFont="1" applyFill="1" applyBorder="1" applyAlignment="1" applyProtection="1">
      <alignment horizontal="center" vertical="top" wrapText="1"/>
      <protection locked="0"/>
    </xf>
    <xf numFmtId="165" fontId="0" fillId="0" borderId="21" xfId="0" applyNumberFormat="1" applyFont="1" applyBorder="1" applyAlignment="1">
      <alignment horizontal="center" vertical="center"/>
    </xf>
    <xf numFmtId="10" fontId="0" fillId="3" borderId="13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7" fillId="3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1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topLeftCell="A43" workbookViewId="0">
      <selection activeCell="C75" sqref="C75"/>
    </sheetView>
  </sheetViews>
  <sheetFormatPr defaultRowHeight="15" x14ac:dyDescent="0.25"/>
  <cols>
    <col min="2" max="2" width="10.7109375" bestFit="1" customWidth="1"/>
    <col min="3" max="3" width="41" customWidth="1"/>
    <col min="4" max="4" width="24.7109375" bestFit="1" customWidth="1"/>
    <col min="5" max="5" width="26.5703125" bestFit="1" customWidth="1"/>
    <col min="6" max="6" width="22.140625" customWidth="1"/>
  </cols>
  <sheetData>
    <row r="1" spans="1:6" x14ac:dyDescent="0.25">
      <c r="A1" s="1"/>
      <c r="B1" s="34" t="s">
        <v>0</v>
      </c>
      <c r="C1" s="35"/>
      <c r="D1" s="35"/>
      <c r="E1" s="2"/>
      <c r="F1" s="2"/>
    </row>
    <row r="2" spans="1:6" x14ac:dyDescent="0.25">
      <c r="A2" s="1"/>
      <c r="B2" s="3"/>
      <c r="C2" s="2"/>
      <c r="D2" s="3"/>
      <c r="E2" s="3"/>
      <c r="F2" s="3"/>
    </row>
    <row r="3" spans="1:6" ht="15.75" thickBot="1" x14ac:dyDescent="0.3">
      <c r="A3" s="1"/>
      <c r="B3" s="3"/>
      <c r="C3" s="2"/>
      <c r="D3" s="2"/>
      <c r="E3" s="2"/>
      <c r="F3" s="2"/>
    </row>
    <row r="4" spans="1:6" ht="15.75" customHeight="1" thickBot="1" x14ac:dyDescent="0.3">
      <c r="A4" s="36" t="s">
        <v>1</v>
      </c>
      <c r="B4" s="37"/>
      <c r="C4" s="38"/>
      <c r="D4" s="2"/>
      <c r="E4" s="2"/>
      <c r="F4" s="2"/>
    </row>
    <row r="5" spans="1:6" ht="45" customHeight="1" thickBot="1" x14ac:dyDescent="0.3">
      <c r="A5" s="7" t="s">
        <v>2</v>
      </c>
      <c r="B5" s="4" t="s">
        <v>3</v>
      </c>
      <c r="C5" s="4" t="s">
        <v>4</v>
      </c>
      <c r="D5" s="4" t="s">
        <v>120</v>
      </c>
      <c r="E5" s="4" t="s">
        <v>5</v>
      </c>
      <c r="F5" s="5" t="s">
        <v>6</v>
      </c>
    </row>
    <row r="6" spans="1:6" ht="15.75" customHeight="1" x14ac:dyDescent="0.25">
      <c r="A6" s="14">
        <v>1</v>
      </c>
      <c r="B6" s="31" t="s">
        <v>7</v>
      </c>
      <c r="C6" s="30" t="s">
        <v>8</v>
      </c>
      <c r="D6" s="15">
        <v>75</v>
      </c>
      <c r="E6" s="16">
        <v>0</v>
      </c>
      <c r="F6" s="11">
        <f t="shared" ref="F6:F40" si="0">I6*E6+PRODUCT(D6,E6)</f>
        <v>0</v>
      </c>
    </row>
    <row r="7" spans="1:6" ht="15.75" customHeight="1" x14ac:dyDescent="0.25">
      <c r="A7" s="17">
        <v>2</v>
      </c>
      <c r="B7" s="28" t="s">
        <v>9</v>
      </c>
      <c r="C7" s="28" t="s">
        <v>10</v>
      </c>
      <c r="D7" s="9">
        <v>75</v>
      </c>
      <c r="E7" s="10">
        <v>0</v>
      </c>
      <c r="F7" s="18">
        <f t="shared" si="0"/>
        <v>0</v>
      </c>
    </row>
    <row r="8" spans="1:6" ht="15.75" customHeight="1" x14ac:dyDescent="0.25">
      <c r="A8" s="17">
        <v>3</v>
      </c>
      <c r="B8" s="28" t="s">
        <v>114</v>
      </c>
      <c r="C8" s="28" t="s">
        <v>115</v>
      </c>
      <c r="D8" s="9">
        <v>75</v>
      </c>
      <c r="E8" s="10">
        <v>0</v>
      </c>
      <c r="F8" s="18">
        <f t="shared" si="0"/>
        <v>0</v>
      </c>
    </row>
    <row r="9" spans="1:6" ht="15.75" customHeight="1" x14ac:dyDescent="0.25">
      <c r="A9" s="17">
        <v>4</v>
      </c>
      <c r="B9" s="28" t="s">
        <v>11</v>
      </c>
      <c r="C9" s="28" t="s">
        <v>12</v>
      </c>
      <c r="D9" s="9">
        <v>15</v>
      </c>
      <c r="E9" s="10">
        <v>0</v>
      </c>
      <c r="F9" s="18">
        <f t="shared" si="0"/>
        <v>0</v>
      </c>
    </row>
    <row r="10" spans="1:6" ht="15.75" customHeight="1" x14ac:dyDescent="0.25">
      <c r="A10" s="17">
        <v>5</v>
      </c>
      <c r="B10" s="28" t="s">
        <v>72</v>
      </c>
      <c r="C10" s="28" t="s">
        <v>92</v>
      </c>
      <c r="D10" s="9">
        <v>30</v>
      </c>
      <c r="E10" s="10">
        <v>0</v>
      </c>
      <c r="F10" s="18">
        <f t="shared" si="0"/>
        <v>0</v>
      </c>
    </row>
    <row r="11" spans="1:6" ht="15.75" customHeight="1" x14ac:dyDescent="0.25">
      <c r="A11" s="17">
        <v>6</v>
      </c>
      <c r="B11" s="28" t="s">
        <v>73</v>
      </c>
      <c r="C11" s="28" t="s">
        <v>93</v>
      </c>
      <c r="D11" s="9">
        <v>2</v>
      </c>
      <c r="E11" s="10">
        <v>0</v>
      </c>
      <c r="F11" s="18">
        <f t="shared" si="0"/>
        <v>0</v>
      </c>
    </row>
    <row r="12" spans="1:6" ht="15.75" customHeight="1" x14ac:dyDescent="0.25">
      <c r="A12" s="17">
        <v>7</v>
      </c>
      <c r="B12" s="28" t="s">
        <v>74</v>
      </c>
      <c r="C12" s="28" t="s">
        <v>92</v>
      </c>
      <c r="D12" s="9">
        <v>2</v>
      </c>
      <c r="E12" s="10">
        <v>0</v>
      </c>
      <c r="F12" s="18">
        <f t="shared" si="0"/>
        <v>0</v>
      </c>
    </row>
    <row r="13" spans="1:6" ht="15.75" customHeight="1" x14ac:dyDescent="0.25">
      <c r="A13" s="17">
        <v>8</v>
      </c>
      <c r="B13" s="28" t="s">
        <v>75</v>
      </c>
      <c r="C13" s="28" t="s">
        <v>94</v>
      </c>
      <c r="D13" s="9">
        <v>2</v>
      </c>
      <c r="E13" s="10">
        <v>0</v>
      </c>
      <c r="F13" s="18">
        <f t="shared" si="0"/>
        <v>0</v>
      </c>
    </row>
    <row r="14" spans="1:6" ht="15.75" customHeight="1" x14ac:dyDescent="0.25">
      <c r="A14" s="17">
        <v>9</v>
      </c>
      <c r="B14" s="28" t="s">
        <v>76</v>
      </c>
      <c r="C14" s="28" t="s">
        <v>95</v>
      </c>
      <c r="D14" s="9">
        <v>2</v>
      </c>
      <c r="E14" s="10">
        <v>0</v>
      </c>
      <c r="F14" s="18">
        <f t="shared" si="0"/>
        <v>0</v>
      </c>
    </row>
    <row r="15" spans="1:6" ht="15.75" customHeight="1" x14ac:dyDescent="0.25">
      <c r="A15" s="17">
        <v>10</v>
      </c>
      <c r="B15" s="28" t="s">
        <v>77</v>
      </c>
      <c r="C15" s="28" t="s">
        <v>96</v>
      </c>
      <c r="D15" s="9">
        <v>2</v>
      </c>
      <c r="E15" s="10">
        <v>0</v>
      </c>
      <c r="F15" s="18">
        <f t="shared" si="0"/>
        <v>0</v>
      </c>
    </row>
    <row r="16" spans="1:6" ht="15.75" customHeight="1" x14ac:dyDescent="0.25">
      <c r="A16" s="17">
        <v>11</v>
      </c>
      <c r="B16" s="28" t="s">
        <v>78</v>
      </c>
      <c r="C16" s="28" t="s">
        <v>97</v>
      </c>
      <c r="D16" s="9">
        <v>2</v>
      </c>
      <c r="E16" s="10">
        <v>0</v>
      </c>
      <c r="F16" s="18">
        <f t="shared" si="0"/>
        <v>0</v>
      </c>
    </row>
    <row r="17" spans="1:6" ht="15.75" customHeight="1" x14ac:dyDescent="0.25">
      <c r="A17" s="17">
        <v>12</v>
      </c>
      <c r="B17" s="28" t="s">
        <v>79</v>
      </c>
      <c r="C17" s="28" t="s">
        <v>98</v>
      </c>
      <c r="D17" s="9">
        <v>2</v>
      </c>
      <c r="E17" s="10">
        <v>0</v>
      </c>
      <c r="F17" s="18">
        <f t="shared" si="0"/>
        <v>0</v>
      </c>
    </row>
    <row r="18" spans="1:6" ht="15.75" customHeight="1" x14ac:dyDescent="0.25">
      <c r="A18" s="17">
        <v>13</v>
      </c>
      <c r="B18" s="28" t="s">
        <v>80</v>
      </c>
      <c r="C18" s="28" t="s">
        <v>99</v>
      </c>
      <c r="D18" s="9">
        <v>4</v>
      </c>
      <c r="E18" s="10">
        <v>0</v>
      </c>
      <c r="F18" s="18">
        <f t="shared" si="0"/>
        <v>0</v>
      </c>
    </row>
    <row r="19" spans="1:6" ht="15.75" customHeight="1" x14ac:dyDescent="0.25">
      <c r="A19" s="17">
        <v>14</v>
      </c>
      <c r="B19" s="28" t="s">
        <v>13</v>
      </c>
      <c r="C19" s="28" t="s">
        <v>14</v>
      </c>
      <c r="D19" s="9">
        <v>12</v>
      </c>
      <c r="E19" s="10">
        <v>0</v>
      </c>
      <c r="F19" s="18">
        <f t="shared" si="0"/>
        <v>0</v>
      </c>
    </row>
    <row r="20" spans="1:6" ht="15.75" customHeight="1" x14ac:dyDescent="0.25">
      <c r="A20" s="17">
        <v>15</v>
      </c>
      <c r="B20" s="28" t="s">
        <v>15</v>
      </c>
      <c r="C20" s="28" t="s">
        <v>16</v>
      </c>
      <c r="D20" s="9">
        <v>4</v>
      </c>
      <c r="E20" s="10">
        <v>0</v>
      </c>
      <c r="F20" s="18">
        <f t="shared" si="0"/>
        <v>0</v>
      </c>
    </row>
    <row r="21" spans="1:6" ht="15.75" customHeight="1" x14ac:dyDescent="0.25">
      <c r="A21" s="17">
        <v>16</v>
      </c>
      <c r="B21" s="28" t="s">
        <v>17</v>
      </c>
      <c r="C21" s="28" t="s">
        <v>18</v>
      </c>
      <c r="D21" s="9">
        <v>12</v>
      </c>
      <c r="E21" s="10">
        <v>0</v>
      </c>
      <c r="F21" s="18">
        <f t="shared" si="0"/>
        <v>0</v>
      </c>
    </row>
    <row r="22" spans="1:6" ht="15.75" customHeight="1" x14ac:dyDescent="0.25">
      <c r="A22" s="17">
        <v>17</v>
      </c>
      <c r="B22" s="28" t="s">
        <v>19</v>
      </c>
      <c r="C22" s="28" t="s">
        <v>20</v>
      </c>
      <c r="D22" s="9">
        <v>12</v>
      </c>
      <c r="E22" s="10">
        <v>0</v>
      </c>
      <c r="F22" s="18">
        <f t="shared" si="0"/>
        <v>0</v>
      </c>
    </row>
    <row r="23" spans="1:6" ht="15.75" customHeight="1" x14ac:dyDescent="0.25">
      <c r="A23" s="17">
        <v>18</v>
      </c>
      <c r="B23" s="28" t="s">
        <v>21</v>
      </c>
      <c r="C23" s="28" t="s">
        <v>22</v>
      </c>
      <c r="D23" s="9">
        <v>30</v>
      </c>
      <c r="E23" s="10">
        <v>0</v>
      </c>
      <c r="F23" s="18">
        <f t="shared" si="0"/>
        <v>0</v>
      </c>
    </row>
    <row r="24" spans="1:6" ht="15.75" customHeight="1" x14ac:dyDescent="0.25">
      <c r="A24" s="17">
        <v>19</v>
      </c>
      <c r="B24" s="28" t="s">
        <v>81</v>
      </c>
      <c r="C24" s="28" t="s">
        <v>100</v>
      </c>
      <c r="D24" s="9">
        <v>60</v>
      </c>
      <c r="E24" s="10">
        <v>0</v>
      </c>
      <c r="F24" s="18">
        <f t="shared" si="0"/>
        <v>0</v>
      </c>
    </row>
    <row r="25" spans="1:6" ht="15.75" customHeight="1" x14ac:dyDescent="0.25">
      <c r="A25" s="17">
        <v>20</v>
      </c>
      <c r="B25" s="28" t="s">
        <v>23</v>
      </c>
      <c r="C25" s="28" t="s">
        <v>24</v>
      </c>
      <c r="D25" s="9">
        <v>16</v>
      </c>
      <c r="E25" s="10">
        <v>0</v>
      </c>
      <c r="F25" s="18">
        <f t="shared" si="0"/>
        <v>0</v>
      </c>
    </row>
    <row r="26" spans="1:6" ht="15.75" customHeight="1" x14ac:dyDescent="0.25">
      <c r="A26" s="17">
        <v>21</v>
      </c>
      <c r="B26" s="28" t="s">
        <v>25</v>
      </c>
      <c r="C26" s="28" t="s">
        <v>26</v>
      </c>
      <c r="D26" s="9">
        <v>14</v>
      </c>
      <c r="E26" s="10">
        <v>0</v>
      </c>
      <c r="F26" s="18">
        <f t="shared" si="0"/>
        <v>0</v>
      </c>
    </row>
    <row r="27" spans="1:6" ht="15.75" customHeight="1" x14ac:dyDescent="0.25">
      <c r="A27" s="17">
        <v>22</v>
      </c>
      <c r="B27" s="28" t="s">
        <v>27</v>
      </c>
      <c r="C27" s="28" t="s">
        <v>28</v>
      </c>
      <c r="D27" s="9">
        <v>14</v>
      </c>
      <c r="E27" s="10">
        <v>0</v>
      </c>
      <c r="F27" s="18">
        <f t="shared" si="0"/>
        <v>0</v>
      </c>
    </row>
    <row r="28" spans="1:6" ht="15.75" customHeight="1" x14ac:dyDescent="0.25">
      <c r="A28" s="17">
        <v>23</v>
      </c>
      <c r="B28" s="28" t="s">
        <v>29</v>
      </c>
      <c r="C28" s="28" t="s">
        <v>30</v>
      </c>
      <c r="D28" s="9">
        <v>2</v>
      </c>
      <c r="E28" s="10">
        <v>0</v>
      </c>
      <c r="F28" s="18">
        <f t="shared" si="0"/>
        <v>0</v>
      </c>
    </row>
    <row r="29" spans="1:6" ht="15.75" customHeight="1" x14ac:dyDescent="0.25">
      <c r="A29" s="17">
        <v>24</v>
      </c>
      <c r="B29" s="28" t="s">
        <v>82</v>
      </c>
      <c r="C29" s="28" t="s">
        <v>101</v>
      </c>
      <c r="D29" s="9">
        <v>16</v>
      </c>
      <c r="E29" s="10">
        <v>0</v>
      </c>
      <c r="F29" s="18">
        <f t="shared" si="0"/>
        <v>0</v>
      </c>
    </row>
    <row r="30" spans="1:6" ht="15.75" customHeight="1" x14ac:dyDescent="0.25">
      <c r="A30" s="17">
        <v>25</v>
      </c>
      <c r="B30" s="28" t="s">
        <v>83</v>
      </c>
      <c r="C30" s="28" t="s">
        <v>102</v>
      </c>
      <c r="D30" s="9">
        <v>16</v>
      </c>
      <c r="E30" s="10">
        <v>0</v>
      </c>
      <c r="F30" s="18">
        <f t="shared" si="0"/>
        <v>0</v>
      </c>
    </row>
    <row r="31" spans="1:6" ht="15.75" customHeight="1" x14ac:dyDescent="0.25">
      <c r="A31" s="17">
        <v>26</v>
      </c>
      <c r="B31" s="28" t="s">
        <v>84</v>
      </c>
      <c r="C31" s="28" t="s">
        <v>103</v>
      </c>
      <c r="D31" s="9">
        <v>60</v>
      </c>
      <c r="E31" s="10">
        <v>0</v>
      </c>
      <c r="F31" s="18">
        <f t="shared" si="0"/>
        <v>0</v>
      </c>
    </row>
    <row r="32" spans="1:6" ht="15.75" customHeight="1" x14ac:dyDescent="0.25">
      <c r="A32" s="17">
        <v>27</v>
      </c>
      <c r="B32" s="28" t="s">
        <v>34</v>
      </c>
      <c r="C32" s="28" t="s">
        <v>35</v>
      </c>
      <c r="D32" s="9">
        <v>4</v>
      </c>
      <c r="E32" s="10">
        <v>0</v>
      </c>
      <c r="F32" s="18">
        <f t="shared" si="0"/>
        <v>0</v>
      </c>
    </row>
    <row r="33" spans="1:6" ht="15.75" customHeight="1" x14ac:dyDescent="0.25">
      <c r="A33" s="17">
        <v>28</v>
      </c>
      <c r="B33" s="28" t="s">
        <v>36</v>
      </c>
      <c r="C33" s="28" t="s">
        <v>37</v>
      </c>
      <c r="D33" s="9">
        <v>40</v>
      </c>
      <c r="E33" s="10">
        <v>0</v>
      </c>
      <c r="F33" s="18">
        <f t="shared" si="0"/>
        <v>0</v>
      </c>
    </row>
    <row r="34" spans="1:6" ht="15.75" customHeight="1" x14ac:dyDescent="0.25">
      <c r="A34" s="17">
        <v>29</v>
      </c>
      <c r="B34" s="28" t="s">
        <v>38</v>
      </c>
      <c r="C34" s="28" t="s">
        <v>39</v>
      </c>
      <c r="D34" s="9">
        <v>4</v>
      </c>
      <c r="E34" s="10">
        <v>0</v>
      </c>
      <c r="F34" s="18">
        <f t="shared" si="0"/>
        <v>0</v>
      </c>
    </row>
    <row r="35" spans="1:6" ht="15.75" customHeight="1" x14ac:dyDescent="0.25">
      <c r="A35" s="17">
        <v>30</v>
      </c>
      <c r="B35" s="28" t="s">
        <v>31</v>
      </c>
      <c r="C35" s="28" t="s">
        <v>104</v>
      </c>
      <c r="D35" s="9">
        <v>2</v>
      </c>
      <c r="E35" s="10">
        <v>0</v>
      </c>
      <c r="F35" s="18">
        <f t="shared" si="0"/>
        <v>0</v>
      </c>
    </row>
    <row r="36" spans="1:6" ht="15.75" customHeight="1" x14ac:dyDescent="0.25">
      <c r="A36" s="17">
        <v>31</v>
      </c>
      <c r="B36" s="28" t="s">
        <v>32</v>
      </c>
      <c r="C36" s="28" t="s">
        <v>33</v>
      </c>
      <c r="D36" s="9">
        <v>30</v>
      </c>
      <c r="E36" s="10">
        <v>0</v>
      </c>
      <c r="F36" s="18">
        <f t="shared" si="0"/>
        <v>0</v>
      </c>
    </row>
    <row r="37" spans="1:6" ht="15.75" customHeight="1" x14ac:dyDescent="0.25">
      <c r="A37" s="17">
        <v>32</v>
      </c>
      <c r="B37" s="28" t="s">
        <v>40</v>
      </c>
      <c r="C37" s="28" t="s">
        <v>41</v>
      </c>
      <c r="D37" s="9">
        <v>15</v>
      </c>
      <c r="E37" s="10">
        <v>0</v>
      </c>
      <c r="F37" s="18">
        <f t="shared" si="0"/>
        <v>0</v>
      </c>
    </row>
    <row r="38" spans="1:6" ht="15.75" customHeight="1" x14ac:dyDescent="0.25">
      <c r="A38" s="17">
        <v>33</v>
      </c>
      <c r="B38" s="28" t="s">
        <v>118</v>
      </c>
      <c r="C38" s="28" t="s">
        <v>117</v>
      </c>
      <c r="D38" s="9">
        <v>5</v>
      </c>
      <c r="E38" s="10">
        <v>0</v>
      </c>
      <c r="F38" s="18">
        <f t="shared" si="0"/>
        <v>0</v>
      </c>
    </row>
    <row r="39" spans="1:6" ht="15.75" customHeight="1" x14ac:dyDescent="0.25">
      <c r="A39" s="17">
        <v>34</v>
      </c>
      <c r="B39" s="28" t="s">
        <v>42</v>
      </c>
      <c r="C39" s="28" t="s">
        <v>43</v>
      </c>
      <c r="D39" s="9">
        <v>15</v>
      </c>
      <c r="E39" s="10">
        <v>0</v>
      </c>
      <c r="F39" s="18">
        <f t="shared" si="0"/>
        <v>0</v>
      </c>
    </row>
    <row r="40" spans="1:6" ht="15.75" customHeight="1" x14ac:dyDescent="0.25">
      <c r="A40" s="17">
        <v>35</v>
      </c>
      <c r="B40" s="28" t="s">
        <v>116</v>
      </c>
      <c r="C40" s="28" t="s">
        <v>119</v>
      </c>
      <c r="D40" s="9">
        <v>5</v>
      </c>
      <c r="E40" s="10">
        <v>0</v>
      </c>
      <c r="F40" s="18">
        <f t="shared" si="0"/>
        <v>0</v>
      </c>
    </row>
    <row r="41" spans="1:6" ht="15.75" customHeight="1" x14ac:dyDescent="0.25">
      <c r="A41" s="17">
        <v>36</v>
      </c>
      <c r="B41" s="28" t="s">
        <v>85</v>
      </c>
      <c r="C41" s="28" t="s">
        <v>105</v>
      </c>
      <c r="D41" s="9">
        <v>16</v>
      </c>
      <c r="E41" s="10">
        <v>0</v>
      </c>
      <c r="F41" s="18">
        <f t="shared" ref="F41:F62" si="1">I41*E41+PRODUCT(D41,E41)</f>
        <v>0</v>
      </c>
    </row>
    <row r="42" spans="1:6" ht="15.75" customHeight="1" x14ac:dyDescent="0.25">
      <c r="A42" s="17">
        <v>37</v>
      </c>
      <c r="B42" s="28" t="s">
        <v>86</v>
      </c>
      <c r="C42" s="28" t="s">
        <v>106</v>
      </c>
      <c r="D42" s="9">
        <v>16</v>
      </c>
      <c r="E42" s="10">
        <v>0</v>
      </c>
      <c r="F42" s="18">
        <f t="shared" si="1"/>
        <v>0</v>
      </c>
    </row>
    <row r="43" spans="1:6" ht="15.75" customHeight="1" x14ac:dyDescent="0.25">
      <c r="A43" s="17">
        <v>38</v>
      </c>
      <c r="B43" s="28" t="s">
        <v>87</v>
      </c>
      <c r="C43" s="28" t="s">
        <v>107</v>
      </c>
      <c r="D43" s="9">
        <v>30</v>
      </c>
      <c r="E43" s="10">
        <v>0</v>
      </c>
      <c r="F43" s="18">
        <f t="shared" si="1"/>
        <v>0</v>
      </c>
    </row>
    <row r="44" spans="1:6" ht="15.75" customHeight="1" x14ac:dyDescent="0.25">
      <c r="A44" s="17">
        <v>39</v>
      </c>
      <c r="B44" s="28" t="s">
        <v>44</v>
      </c>
      <c r="C44" s="28" t="s">
        <v>45</v>
      </c>
      <c r="D44" s="9">
        <v>15</v>
      </c>
      <c r="E44" s="10">
        <v>0</v>
      </c>
      <c r="F44" s="18">
        <f t="shared" si="1"/>
        <v>0</v>
      </c>
    </row>
    <row r="45" spans="1:6" ht="15.75" customHeight="1" x14ac:dyDescent="0.25">
      <c r="A45" s="17">
        <v>40</v>
      </c>
      <c r="B45" s="28" t="s">
        <v>46</v>
      </c>
      <c r="C45" s="28" t="s">
        <v>47</v>
      </c>
      <c r="D45" s="9">
        <v>15</v>
      </c>
      <c r="E45" s="10">
        <v>0</v>
      </c>
      <c r="F45" s="18">
        <f t="shared" si="1"/>
        <v>0</v>
      </c>
    </row>
    <row r="46" spans="1:6" ht="15.75" customHeight="1" x14ac:dyDescent="0.25">
      <c r="A46" s="17">
        <v>41</v>
      </c>
      <c r="B46" s="28" t="s">
        <v>48</v>
      </c>
      <c r="C46" s="28" t="s">
        <v>49</v>
      </c>
      <c r="D46" s="9">
        <v>4</v>
      </c>
      <c r="E46" s="10">
        <v>0</v>
      </c>
      <c r="F46" s="18">
        <f t="shared" si="1"/>
        <v>0</v>
      </c>
    </row>
    <row r="47" spans="1:6" ht="15.75" customHeight="1" x14ac:dyDescent="0.25">
      <c r="A47" s="17">
        <v>42</v>
      </c>
      <c r="B47" s="28" t="s">
        <v>88</v>
      </c>
      <c r="C47" s="28" t="s">
        <v>50</v>
      </c>
      <c r="D47" s="9">
        <v>4</v>
      </c>
      <c r="E47" s="10">
        <v>0</v>
      </c>
      <c r="F47" s="18">
        <f t="shared" si="1"/>
        <v>0</v>
      </c>
    </row>
    <row r="48" spans="1:6" ht="15.75" customHeight="1" x14ac:dyDescent="0.25">
      <c r="A48" s="17">
        <v>43</v>
      </c>
      <c r="B48" s="28" t="s">
        <v>51</v>
      </c>
      <c r="C48" s="28" t="s">
        <v>52</v>
      </c>
      <c r="D48" s="9">
        <v>4</v>
      </c>
      <c r="E48" s="10">
        <v>0</v>
      </c>
      <c r="F48" s="18">
        <f t="shared" si="1"/>
        <v>0</v>
      </c>
    </row>
    <row r="49" spans="1:6" ht="15.75" customHeight="1" x14ac:dyDescent="0.25">
      <c r="A49" s="17">
        <v>44</v>
      </c>
      <c r="B49" s="28" t="s">
        <v>53</v>
      </c>
      <c r="C49" s="28" t="s">
        <v>54</v>
      </c>
      <c r="D49" s="9">
        <v>4</v>
      </c>
      <c r="E49" s="10">
        <v>0</v>
      </c>
      <c r="F49" s="18">
        <f t="shared" si="1"/>
        <v>0</v>
      </c>
    </row>
    <row r="50" spans="1:6" ht="15.75" customHeight="1" x14ac:dyDescent="0.25">
      <c r="A50" s="17">
        <v>45</v>
      </c>
      <c r="B50" s="28" t="s">
        <v>89</v>
      </c>
      <c r="C50" s="28" t="s">
        <v>108</v>
      </c>
      <c r="D50" s="9">
        <v>4</v>
      </c>
      <c r="E50" s="10">
        <v>0</v>
      </c>
      <c r="F50" s="18">
        <f t="shared" si="1"/>
        <v>0</v>
      </c>
    </row>
    <row r="51" spans="1:6" ht="15.75" customHeight="1" x14ac:dyDescent="0.25">
      <c r="A51" s="17">
        <v>46</v>
      </c>
      <c r="B51" s="28" t="s">
        <v>55</v>
      </c>
      <c r="C51" s="28" t="s">
        <v>56</v>
      </c>
      <c r="D51" s="9">
        <v>4</v>
      </c>
      <c r="E51" s="10">
        <v>0</v>
      </c>
      <c r="F51" s="18">
        <f t="shared" si="1"/>
        <v>0</v>
      </c>
    </row>
    <row r="52" spans="1:6" ht="15.75" customHeight="1" x14ac:dyDescent="0.25">
      <c r="A52" s="17">
        <v>47</v>
      </c>
      <c r="B52" s="32" t="s">
        <v>57</v>
      </c>
      <c r="C52" s="28" t="s">
        <v>58</v>
      </c>
      <c r="D52" s="9">
        <v>4</v>
      </c>
      <c r="E52" s="10">
        <v>0</v>
      </c>
      <c r="F52" s="18">
        <f t="shared" si="1"/>
        <v>0</v>
      </c>
    </row>
    <row r="53" spans="1:6" ht="15.75" customHeight="1" x14ac:dyDescent="0.25">
      <c r="A53" s="17">
        <v>48</v>
      </c>
      <c r="B53" s="28" t="s">
        <v>59</v>
      </c>
      <c r="C53" s="28" t="s">
        <v>113</v>
      </c>
      <c r="D53" s="9">
        <v>4</v>
      </c>
      <c r="E53" s="10">
        <v>0</v>
      </c>
      <c r="F53" s="18">
        <f t="shared" si="1"/>
        <v>0</v>
      </c>
    </row>
    <row r="54" spans="1:6" ht="15.75" customHeight="1" x14ac:dyDescent="0.25">
      <c r="A54" s="17">
        <v>49</v>
      </c>
      <c r="B54" s="28" t="s">
        <v>90</v>
      </c>
      <c r="C54" s="28" t="s">
        <v>109</v>
      </c>
      <c r="D54" s="9">
        <v>4</v>
      </c>
      <c r="E54" s="10">
        <v>0</v>
      </c>
      <c r="F54" s="18">
        <f t="shared" si="1"/>
        <v>0</v>
      </c>
    </row>
    <row r="55" spans="1:6" ht="15.75" customHeight="1" x14ac:dyDescent="0.25">
      <c r="A55" s="17">
        <v>50</v>
      </c>
      <c r="B55" s="28" t="s">
        <v>60</v>
      </c>
      <c r="C55" s="28" t="s">
        <v>61</v>
      </c>
      <c r="D55" s="9">
        <v>80</v>
      </c>
      <c r="E55" s="10">
        <v>0</v>
      </c>
      <c r="F55" s="18">
        <f t="shared" si="1"/>
        <v>0</v>
      </c>
    </row>
    <row r="56" spans="1:6" ht="15.75" customHeight="1" x14ac:dyDescent="0.25">
      <c r="A56" s="17">
        <v>51</v>
      </c>
      <c r="B56" s="28" t="s">
        <v>62</v>
      </c>
      <c r="C56" s="28" t="s">
        <v>63</v>
      </c>
      <c r="D56" s="9">
        <v>180</v>
      </c>
      <c r="E56" s="10">
        <v>0</v>
      </c>
      <c r="F56" s="18">
        <f t="shared" si="1"/>
        <v>0</v>
      </c>
    </row>
    <row r="57" spans="1:6" ht="15.75" customHeight="1" x14ac:dyDescent="0.25">
      <c r="A57" s="17">
        <v>52</v>
      </c>
      <c r="B57" s="28" t="s">
        <v>91</v>
      </c>
      <c r="C57" s="28" t="s">
        <v>110</v>
      </c>
      <c r="D57" s="9">
        <v>30</v>
      </c>
      <c r="E57" s="10">
        <v>0</v>
      </c>
      <c r="F57" s="18">
        <f t="shared" si="1"/>
        <v>0</v>
      </c>
    </row>
    <row r="58" spans="1:6" ht="15.75" customHeight="1" x14ac:dyDescent="0.25">
      <c r="A58" s="17">
        <v>53</v>
      </c>
      <c r="B58" s="28" t="s">
        <v>64</v>
      </c>
      <c r="C58" s="28" t="s">
        <v>65</v>
      </c>
      <c r="D58" s="9">
        <v>20</v>
      </c>
      <c r="E58" s="10">
        <v>0</v>
      </c>
      <c r="F58" s="18">
        <f t="shared" si="1"/>
        <v>0</v>
      </c>
    </row>
    <row r="59" spans="1:6" ht="15.75" customHeight="1" x14ac:dyDescent="0.25">
      <c r="A59" s="17">
        <v>54</v>
      </c>
      <c r="B59" s="28" t="s">
        <v>66</v>
      </c>
      <c r="C59" s="28" t="s">
        <v>67</v>
      </c>
      <c r="D59" s="9">
        <v>15</v>
      </c>
      <c r="E59" s="10">
        <v>0</v>
      </c>
      <c r="F59" s="18">
        <f t="shared" si="1"/>
        <v>0</v>
      </c>
    </row>
    <row r="60" spans="1:6" ht="15.75" customHeight="1" x14ac:dyDescent="0.25">
      <c r="A60" s="17">
        <v>55</v>
      </c>
      <c r="B60" s="28" t="s">
        <v>68</v>
      </c>
      <c r="C60" s="28" t="s">
        <v>69</v>
      </c>
      <c r="D60" s="9">
        <v>6</v>
      </c>
      <c r="E60" s="10">
        <v>0</v>
      </c>
      <c r="F60" s="18">
        <f t="shared" si="1"/>
        <v>0</v>
      </c>
    </row>
    <row r="61" spans="1:6" ht="15.75" customHeight="1" x14ac:dyDescent="0.25">
      <c r="A61" s="17">
        <v>56</v>
      </c>
      <c r="B61" s="6"/>
      <c r="C61" s="28" t="s">
        <v>111</v>
      </c>
      <c r="D61" s="9">
        <v>12</v>
      </c>
      <c r="E61" s="10">
        <v>0</v>
      </c>
      <c r="F61" s="18">
        <f t="shared" si="1"/>
        <v>0</v>
      </c>
    </row>
    <row r="62" spans="1:6" ht="15.75" customHeight="1" thickBot="1" x14ac:dyDescent="0.3">
      <c r="A62" s="19">
        <v>57</v>
      </c>
      <c r="B62" s="20"/>
      <c r="C62" s="29" t="s">
        <v>112</v>
      </c>
      <c r="D62" s="21">
        <v>12</v>
      </c>
      <c r="E62" s="22">
        <v>0</v>
      </c>
      <c r="F62" s="23">
        <f t="shared" si="1"/>
        <v>0</v>
      </c>
    </row>
    <row r="63" spans="1:6" ht="15.75" customHeight="1" x14ac:dyDescent="0.25">
      <c r="A63" s="1"/>
      <c r="B63" s="3"/>
      <c r="C63" s="2"/>
      <c r="D63" s="2"/>
      <c r="E63" s="2"/>
      <c r="F63" s="2"/>
    </row>
    <row r="64" spans="1:6" ht="15.75" customHeight="1" thickBot="1" x14ac:dyDescent="0.3">
      <c r="A64" s="39"/>
      <c r="B64" s="40"/>
      <c r="C64" s="41"/>
      <c r="D64" s="2"/>
      <c r="E64" s="2"/>
      <c r="F64" s="8"/>
    </row>
    <row r="65" spans="1:6" ht="15.75" customHeight="1" x14ac:dyDescent="0.25">
      <c r="A65" s="42" t="s">
        <v>123</v>
      </c>
      <c r="B65" s="43"/>
      <c r="C65" s="43"/>
      <c r="D65" s="25" t="s">
        <v>121</v>
      </c>
      <c r="E65" s="11">
        <f>SUM(F6:F62)</f>
        <v>0</v>
      </c>
      <c r="F65" s="8"/>
    </row>
    <row r="66" spans="1:6" ht="24.75" customHeight="1" x14ac:dyDescent="0.25">
      <c r="A66" s="44" t="s">
        <v>124</v>
      </c>
      <c r="B66" s="45"/>
      <c r="C66" s="45"/>
      <c r="D66" s="26" t="s">
        <v>70</v>
      </c>
      <c r="E66" s="24">
        <v>0</v>
      </c>
      <c r="F66" s="2"/>
    </row>
    <row r="67" spans="1:6" ht="15.75" customHeight="1" x14ac:dyDescent="0.25">
      <c r="A67" s="39"/>
      <c r="B67" s="40"/>
      <c r="C67" s="41"/>
      <c r="D67" s="26" t="s">
        <v>71</v>
      </c>
      <c r="E67" s="12">
        <f>(E65*(1+E66))-E65</f>
        <v>0</v>
      </c>
      <c r="F67" s="2"/>
    </row>
    <row r="68" spans="1:6" ht="15.75" customHeight="1" thickBot="1" x14ac:dyDescent="0.3">
      <c r="A68" s="39"/>
      <c r="B68" s="40"/>
      <c r="C68" s="41"/>
      <c r="D68" s="27" t="s">
        <v>122</v>
      </c>
      <c r="E68" s="13">
        <f>E65+E67</f>
        <v>0</v>
      </c>
      <c r="F68" s="2"/>
    </row>
    <row r="69" spans="1:6" ht="15.75" customHeight="1" x14ac:dyDescent="0.25">
      <c r="A69" s="1"/>
      <c r="B69" s="3"/>
      <c r="C69" s="2"/>
      <c r="D69" s="2"/>
      <c r="E69" s="2"/>
      <c r="F69" s="2"/>
    </row>
    <row r="70" spans="1:6" ht="15.75" customHeight="1" x14ac:dyDescent="0.25">
      <c r="A70" s="1"/>
      <c r="B70" s="33"/>
      <c r="C70" s="46"/>
      <c r="D70" s="46"/>
      <c r="E70" s="2"/>
      <c r="F70" s="2"/>
    </row>
  </sheetData>
  <mergeCells count="4">
    <mergeCell ref="B1:D1"/>
    <mergeCell ref="A4:C4"/>
    <mergeCell ref="A65:C65"/>
    <mergeCell ref="A66:C66"/>
  </mergeCell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2023-02-14T08:08:55Z</cp:lastPrinted>
  <dcterms:created xsi:type="dcterms:W3CDTF">2023-01-25T13:05:48Z</dcterms:created>
  <dcterms:modified xsi:type="dcterms:W3CDTF">2023-02-16T14:21:44Z</dcterms:modified>
</cp:coreProperties>
</file>