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30" yWindow="600" windowWidth="27495" windowHeight="11955" activeTab="0"/>
  </bookViews>
  <sheets>
    <sheet name="Sheet1" sheetId="1" r:id="rId1"/>
  </sheets>
  <definedNames/>
  <calcPr calcId="162913"/>
</workbook>
</file>

<file path=xl/sharedStrings.xml><?xml version="1.0" encoding="utf-8"?>
<sst xmlns="http://schemas.openxmlformats.org/spreadsheetml/2006/main" count="100" uniqueCount="66">
  <si>
    <t>Příloha č. 4 - Tabulka pro výpočet nabídkové ceny</t>
  </si>
  <si>
    <t>Ceny jsou uvedené vždy bez DPH</t>
  </si>
  <si>
    <t>tabulka č. 1 - cena za služby</t>
  </si>
  <si>
    <t>Typ služby</t>
  </si>
  <si>
    <t>Jednotka</t>
  </si>
  <si>
    <t>cena za jednotku</t>
  </si>
  <si>
    <t>předpokládaný počet jednotek</t>
  </si>
  <si>
    <t>Celkem</t>
  </si>
  <si>
    <t>Provoz infrastruktury
(dle MP včetně zálohování, logování, monitoringu
a dalších položek neuvedených níže)</t>
  </si>
  <si>
    <t>měsíc</t>
  </si>
  <si>
    <t>Podpora a údržba (dle požadavků v kap. 8 v příloze č.5 - Technická specifikace)</t>
  </si>
  <si>
    <r>
      <t>Servisní hodina (nad rámec hodin poskytnutých v rámci Podpory a údržby)</t>
    </r>
    <r>
      <rPr>
        <b/>
        <sz val="10"/>
        <rFont val="Arial"/>
        <family val="2"/>
      </rPr>
      <t xml:space="preserve"> * </t>
    </r>
  </si>
  <si>
    <t>hodina</t>
  </si>
  <si>
    <t>Zřízení celé infrastruktury a úvodní migrace dat a služeb na nové řešení</t>
  </si>
  <si>
    <t>ks</t>
  </si>
  <si>
    <t>Celkem za služby</t>
  </si>
  <si>
    <t>tabulka č. 2 - cena za pronájem infrastruktury</t>
  </si>
  <si>
    <t>Předpokládaný počet jednotek měsíčně</t>
  </si>
  <si>
    <t>jednotkové ceny uvedené v této nabídce jsou platné i pro rozšiřování služby / navyšování kapacity</t>
  </si>
  <si>
    <t>1. rok</t>
  </si>
  <si>
    <t>2. rok</t>
  </si>
  <si>
    <t>3. rok</t>
  </si>
  <si>
    <t>Komponenta</t>
  </si>
  <si>
    <t>cena za jednotku a měsíc</t>
  </si>
  <si>
    <t>Rozšiřování - min. počet jednotek</t>
  </si>
  <si>
    <t>produkční</t>
  </si>
  <si>
    <t>testovací</t>
  </si>
  <si>
    <t>Firewall a Load balancer</t>
  </si>
  <si>
    <t>Aplikační server</t>
  </si>
  <si>
    <t>1 ks</t>
  </si>
  <si>
    <t>1 CPU jádro aplikační</t>
  </si>
  <si>
    <t>RAM serveru aplikační</t>
  </si>
  <si>
    <t>1 GiB</t>
  </si>
  <si>
    <t>4 GiB</t>
  </si>
  <si>
    <t>Databázový server</t>
  </si>
  <si>
    <t>1 CPU jádro databázové</t>
  </si>
  <si>
    <t>RAM serveru databázový</t>
  </si>
  <si>
    <t>10 GiB</t>
  </si>
  <si>
    <t>1024 GiB</t>
  </si>
  <si>
    <t>128 GiB</t>
  </si>
  <si>
    <t>Memcache - nod</t>
  </si>
  <si>
    <t>Memcache RAM</t>
  </si>
  <si>
    <t>Proxy cache RAM</t>
  </si>
  <si>
    <t>Zálohy</t>
  </si>
  <si>
    <t>1 TiB</t>
  </si>
  <si>
    <t>Celkem za infrastrukturu</t>
  </si>
  <si>
    <t xml:space="preserve">Celková nabídková cena plnění za 36 měsíců (Kč bez DPH)                  
</t>
  </si>
  <si>
    <t>% DPH</t>
  </si>
  <si>
    <t>Výše DPH</t>
  </si>
  <si>
    <t>Celková cena za 36 měsíců s DPH</t>
  </si>
  <si>
    <t xml:space="preserve">* Účastník není oprávněn překročit nabídkovou cenu 1.200,- Kč za 1 hodinu poskytování servisních služeb bez DPH, tj. může nabídnout cenu stejnou či nižší. </t>
  </si>
  <si>
    <t>VZ02/2019 - Aplikační Cloud pro redakční systém Drupal</t>
  </si>
  <si>
    <t>DDOS ochrana</t>
  </si>
  <si>
    <t>Úložiště databáze GiB / server</t>
  </si>
  <si>
    <t>Pomalé úložiště GiB</t>
  </si>
  <si>
    <t>Rychlé úložiště GiB</t>
  </si>
  <si>
    <t>Solr GiB</t>
  </si>
  <si>
    <t>IPS/IDS ochrana</t>
  </si>
  <si>
    <t>5 Gbps / měsíc</t>
  </si>
  <si>
    <t>Webový Aplikační firewall (WAF)</t>
  </si>
  <si>
    <t>1 mil HTTP(S) požadavků</t>
  </si>
  <si>
    <t>1 Gbps / měsíc</t>
  </si>
  <si>
    <t>1ks</t>
  </si>
  <si>
    <t>tabulka č. 3 - cena za volitelné služby (nezapočítávají se do nabídkové ceny) - vyhrazená změna závazku</t>
  </si>
  <si>
    <t>předpokládaný počet jednotek v případě čerpání vyhrazené změny závazku</t>
  </si>
  <si>
    <r>
      <t>Účastník vyplní všechna žlutě označená pole</t>
    </r>
    <r>
      <rPr>
        <sz val="10"/>
        <color rgb="FFFF000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</si>
</sst>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Kč-405]"/>
  </numFmts>
  <fonts count="7">
    <font>
      <sz val="10"/>
      <color rgb="FF00000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FE2F3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 style="thin">
        <color rgb="FF232627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232627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4" fillId="2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164" fontId="1" fillId="2" borderId="9" xfId="0" applyNumberFormat="1" applyFont="1" applyFill="1" applyBorder="1" applyAlignment="1">
      <alignment vertical="center"/>
    </xf>
    <xf numFmtId="0" fontId="1" fillId="4" borderId="10" xfId="0" applyFont="1" applyFill="1" applyBorder="1" applyAlignment="1">
      <alignment horizontal="center" vertical="center"/>
    </xf>
    <xf numFmtId="164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164" fontId="1" fillId="2" borderId="9" xfId="0" applyNumberFormat="1" applyFont="1" applyFill="1" applyBorder="1" applyAlignment="1">
      <alignment horizontal="right"/>
    </xf>
    <xf numFmtId="0" fontId="1" fillId="4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/>
    </xf>
    <xf numFmtId="0" fontId="1" fillId="0" borderId="0" xfId="0" applyFont="1" applyAlignment="1">
      <alignment horizontal="center"/>
    </xf>
    <xf numFmtId="0" fontId="3" fillId="3" borderId="9" xfId="0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2" borderId="9" xfId="0" applyNumberFormat="1" applyFont="1" applyFill="1" applyBorder="1" applyAlignment="1">
      <alignment/>
    </xf>
    <xf numFmtId="0" fontId="1" fillId="4" borderId="9" xfId="0" applyFont="1" applyFill="1" applyBorder="1" applyAlignment="1">
      <alignment/>
    </xf>
    <xf numFmtId="164" fontId="1" fillId="0" borderId="9" xfId="0" applyNumberFormat="1" applyFont="1" applyBorder="1"/>
    <xf numFmtId="0" fontId="1" fillId="0" borderId="9" xfId="0" applyFont="1" applyBorder="1"/>
    <xf numFmtId="164" fontId="3" fillId="0" borderId="9" xfId="0" applyNumberFormat="1" applyFont="1" applyBorder="1"/>
    <xf numFmtId="164" fontId="5" fillId="0" borderId="9" xfId="0" applyNumberFormat="1" applyFont="1" applyBorder="1"/>
    <xf numFmtId="10" fontId="0" fillId="2" borderId="9" xfId="0" applyNumberFormat="1" applyFont="1" applyFill="1" applyBorder="1" applyAlignment="1">
      <alignment horizontal="right"/>
    </xf>
    <xf numFmtId="0" fontId="1" fillId="4" borderId="9" xfId="0" applyFont="1" applyFill="1" applyBorder="1" applyAlignment="1">
      <alignment/>
    </xf>
    <xf numFmtId="0" fontId="1" fillId="4" borderId="9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1" fillId="4" borderId="12" xfId="0" applyFont="1" applyFill="1" applyBorder="1" applyAlignment="1">
      <alignment/>
    </xf>
    <xf numFmtId="164" fontId="1" fillId="2" borderId="1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1" fillId="0" borderId="9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right"/>
    </xf>
    <xf numFmtId="0" fontId="1" fillId="4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1" fillId="0" borderId="14" xfId="0" applyFont="1" applyBorder="1"/>
    <xf numFmtId="0" fontId="1" fillId="0" borderId="15" xfId="0" applyFont="1" applyBorder="1"/>
    <xf numFmtId="0" fontId="3" fillId="0" borderId="10" xfId="0" applyFont="1" applyBorder="1" applyAlignment="1">
      <alignment/>
    </xf>
    <xf numFmtId="164" fontId="1" fillId="0" borderId="10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1" fillId="0" borderId="17" xfId="0" applyFont="1" applyBorder="1"/>
    <xf numFmtId="0" fontId="1" fillId="0" borderId="18" xfId="0" applyFont="1" applyBorder="1"/>
    <xf numFmtId="164" fontId="3" fillId="3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0" fontId="3" fillId="3" borderId="10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wrapText="1"/>
    </xf>
    <xf numFmtId="0" fontId="1" fillId="0" borderId="4" xfId="0" applyFont="1" applyBorder="1"/>
    <xf numFmtId="164" fontId="1" fillId="0" borderId="12" xfId="0" applyNumberFormat="1" applyFont="1" applyBorder="1"/>
    <xf numFmtId="0" fontId="1" fillId="0" borderId="12" xfId="0" applyFont="1" applyBorder="1"/>
    <xf numFmtId="0" fontId="3" fillId="0" borderId="19" xfId="0" applyFont="1" applyBorder="1" applyAlignment="1">
      <alignment/>
    </xf>
    <xf numFmtId="0" fontId="1" fillId="0" borderId="20" xfId="0" applyFont="1" applyBorder="1"/>
    <xf numFmtId="0" fontId="1" fillId="0" borderId="21" xfId="0" applyFont="1" applyBorder="1"/>
    <xf numFmtId="164" fontId="3" fillId="0" borderId="7" xfId="0" applyNumberFormat="1" applyFont="1" applyBorder="1" applyAlignment="1">
      <alignment horizontal="right"/>
    </xf>
    <xf numFmtId="0" fontId="1" fillId="0" borderId="8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1021"/>
  <sheetViews>
    <sheetView tabSelected="1" workbookViewId="0" topLeftCell="A19">
      <selection activeCell="F48" sqref="F48:G48"/>
    </sheetView>
  </sheetViews>
  <sheetFormatPr defaultColWidth="14.421875" defaultRowHeight="15.75" customHeight="1"/>
  <cols>
    <col min="1" max="1" width="6.140625" style="0" customWidth="1"/>
    <col min="2" max="2" width="73.421875" style="0" customWidth="1"/>
    <col min="3" max="3" width="15.00390625" style="0" customWidth="1"/>
    <col min="4" max="4" width="19.28125" style="0" customWidth="1"/>
    <col min="5" max="5" width="18.8515625" style="0" customWidth="1"/>
    <col min="6" max="7" width="9.421875" style="0" customWidth="1"/>
    <col min="8" max="8" width="10.421875" style="0" customWidth="1"/>
    <col min="9" max="11" width="9.421875" style="0" customWidth="1"/>
    <col min="12" max="12" width="15.7109375" style="0" customWidth="1"/>
    <col min="14" max="14" width="32.8515625" style="0" customWidth="1"/>
  </cols>
  <sheetData>
    <row r="1" spans="1:14" ht="18">
      <c r="A1" s="1"/>
      <c r="B1" s="2" t="s">
        <v>51</v>
      </c>
      <c r="C1" s="3"/>
      <c r="D1" s="4"/>
      <c r="E1" s="4"/>
      <c r="F1" s="4"/>
      <c r="G1" s="4"/>
      <c r="H1" s="4"/>
      <c r="I1" s="5"/>
      <c r="J1" s="6"/>
      <c r="K1" s="7"/>
      <c r="L1" s="8"/>
      <c r="N1" s="9"/>
    </row>
    <row r="2" spans="1:14" ht="18">
      <c r="A2" s="1"/>
      <c r="B2" s="10" t="s">
        <v>0</v>
      </c>
      <c r="C2" s="11"/>
      <c r="D2" s="12"/>
      <c r="E2" s="12"/>
      <c r="F2" s="12"/>
      <c r="G2" s="12"/>
      <c r="H2" s="12"/>
      <c r="I2" s="13"/>
      <c r="J2" s="6"/>
      <c r="K2" s="7"/>
      <c r="L2" s="8"/>
      <c r="N2" s="9"/>
    </row>
    <row r="3" spans="2:14" ht="15">
      <c r="B3" s="14" t="s">
        <v>65</v>
      </c>
      <c r="C3" s="15"/>
      <c r="D3" s="6"/>
      <c r="E3" s="6"/>
      <c r="F3" s="16" t="s">
        <v>1</v>
      </c>
      <c r="G3" s="16"/>
      <c r="H3" s="6"/>
      <c r="I3" s="6"/>
      <c r="J3" s="6"/>
      <c r="K3" s="7"/>
      <c r="L3" s="8"/>
      <c r="N3" s="17"/>
    </row>
    <row r="4" spans="1:14" ht="12.75">
      <c r="A4" s="18"/>
      <c r="B4" s="18"/>
      <c r="C4" s="15"/>
      <c r="D4" s="6"/>
      <c r="E4" s="6"/>
      <c r="F4" s="16"/>
      <c r="G4" s="16"/>
      <c r="H4" s="6"/>
      <c r="I4" s="6"/>
      <c r="J4" s="6"/>
      <c r="K4" s="7"/>
      <c r="L4" s="8"/>
      <c r="N4" s="17"/>
    </row>
    <row r="5" spans="1:14" ht="12.75">
      <c r="A5" s="18"/>
      <c r="B5" s="18" t="s">
        <v>2</v>
      </c>
      <c r="C5" s="15"/>
      <c r="D5" s="6"/>
      <c r="E5" s="6"/>
      <c r="F5" s="16"/>
      <c r="G5" s="16"/>
      <c r="H5" s="6"/>
      <c r="I5" s="6"/>
      <c r="J5" s="6"/>
      <c r="K5" s="7"/>
      <c r="L5" s="8"/>
      <c r="N5" s="17"/>
    </row>
    <row r="6" spans="1:27" ht="36.75" customHeight="1">
      <c r="A6" s="19"/>
      <c r="B6" s="20" t="s">
        <v>3</v>
      </c>
      <c r="C6" s="20" t="s">
        <v>4</v>
      </c>
      <c r="D6" s="20" t="s">
        <v>5</v>
      </c>
      <c r="E6" s="21" t="s">
        <v>6</v>
      </c>
      <c r="F6" s="80" t="s">
        <v>7</v>
      </c>
      <c r="G6" s="73"/>
      <c r="H6" s="22"/>
      <c r="I6" s="23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12" ht="38.25">
      <c r="A7" s="24"/>
      <c r="B7" s="61" t="s">
        <v>8</v>
      </c>
      <c r="C7" s="25" t="s">
        <v>9</v>
      </c>
      <c r="D7" s="26">
        <v>0</v>
      </c>
      <c r="E7" s="27">
        <v>36</v>
      </c>
      <c r="F7" s="75">
        <f aca="true" t="shared" si="0" ref="F7:F10">D7*E7</f>
        <v>0</v>
      </c>
      <c r="G7" s="73"/>
      <c r="I7" s="28"/>
      <c r="L7" s="29"/>
    </row>
    <row r="8" spans="1:12" ht="12.75">
      <c r="A8" s="30"/>
      <c r="B8" s="31" t="s">
        <v>10</v>
      </c>
      <c r="C8" s="32" t="s">
        <v>9</v>
      </c>
      <c r="D8" s="33">
        <v>0</v>
      </c>
      <c r="E8" s="34">
        <v>36</v>
      </c>
      <c r="F8" s="75">
        <f t="shared" si="0"/>
        <v>0</v>
      </c>
      <c r="G8" s="73"/>
      <c r="I8" s="28"/>
      <c r="L8" s="35"/>
    </row>
    <row r="9" spans="1:12" ht="12.75">
      <c r="A9" s="30"/>
      <c r="B9" s="31" t="s">
        <v>11</v>
      </c>
      <c r="C9" s="32" t="s">
        <v>12</v>
      </c>
      <c r="D9" s="33">
        <v>0</v>
      </c>
      <c r="E9" s="34">
        <v>400</v>
      </c>
      <c r="F9" s="75">
        <f t="shared" si="0"/>
        <v>0</v>
      </c>
      <c r="G9" s="73"/>
      <c r="H9" s="15"/>
      <c r="I9" s="28"/>
      <c r="L9" s="35"/>
    </row>
    <row r="10" spans="1:12" ht="12.75">
      <c r="A10" s="30"/>
      <c r="B10" s="36" t="s">
        <v>13</v>
      </c>
      <c r="C10" s="32" t="s">
        <v>14</v>
      </c>
      <c r="D10" s="53">
        <v>0</v>
      </c>
      <c r="E10" s="54">
        <v>1</v>
      </c>
      <c r="F10" s="75">
        <f t="shared" si="0"/>
        <v>0</v>
      </c>
      <c r="G10" s="73"/>
      <c r="H10" s="15"/>
      <c r="I10" s="28"/>
      <c r="L10" s="35"/>
    </row>
    <row r="11" spans="1:12" ht="14.25" customHeight="1">
      <c r="A11" s="30"/>
      <c r="B11" s="58" t="s">
        <v>52</v>
      </c>
      <c r="C11" s="59" t="s">
        <v>61</v>
      </c>
      <c r="D11" s="53">
        <v>0</v>
      </c>
      <c r="E11" s="60">
        <f>36*2</f>
        <v>72</v>
      </c>
      <c r="F11" s="75">
        <f>D11*E11</f>
        <v>0</v>
      </c>
      <c r="G11" s="73"/>
      <c r="H11" s="57"/>
      <c r="I11" s="28"/>
      <c r="L11" s="40"/>
    </row>
    <row r="12" spans="2:13" ht="12.75">
      <c r="B12" s="77" t="s">
        <v>15</v>
      </c>
      <c r="C12" s="78"/>
      <c r="D12" s="78"/>
      <c r="E12" s="79"/>
      <c r="F12" s="76">
        <f>SUM(F7:G11)</f>
        <v>0</v>
      </c>
      <c r="G12" s="73"/>
      <c r="I12" s="15"/>
      <c r="J12" s="28"/>
      <c r="M12" s="15"/>
    </row>
    <row r="13" spans="3:14" ht="12.75">
      <c r="C13" s="15"/>
      <c r="D13" s="6"/>
      <c r="E13" s="6"/>
      <c r="F13" s="15"/>
      <c r="G13" s="15"/>
      <c r="H13" s="15"/>
      <c r="I13" s="15"/>
      <c r="J13" s="15"/>
      <c r="K13" s="15"/>
      <c r="L13" s="28"/>
      <c r="N13" s="15"/>
    </row>
    <row r="14" spans="2:14" ht="12.75">
      <c r="B14" s="18" t="s">
        <v>50</v>
      </c>
      <c r="C14" s="15"/>
      <c r="D14" s="6"/>
      <c r="E14" s="6"/>
      <c r="F14" s="15"/>
      <c r="G14" s="15"/>
      <c r="H14" s="15"/>
      <c r="I14" s="15"/>
      <c r="J14" s="15"/>
      <c r="K14" s="15"/>
      <c r="L14" s="28"/>
      <c r="N14" s="15"/>
    </row>
    <row r="15" spans="3:14" ht="12.75">
      <c r="C15" s="15"/>
      <c r="D15" s="6"/>
      <c r="E15" s="6"/>
      <c r="F15" s="15"/>
      <c r="G15" s="15"/>
      <c r="H15" s="15"/>
      <c r="I15" s="15"/>
      <c r="J15" s="15"/>
      <c r="K15" s="15"/>
      <c r="L15" s="28"/>
      <c r="N15" s="15"/>
    </row>
    <row r="16" spans="2:14" ht="12.75">
      <c r="B16" s="18" t="s">
        <v>16</v>
      </c>
      <c r="C16" s="15"/>
      <c r="D16" s="6"/>
      <c r="E16" s="6"/>
      <c r="F16" s="82" t="s">
        <v>17</v>
      </c>
      <c r="G16" s="72"/>
      <c r="H16" s="72"/>
      <c r="I16" s="72"/>
      <c r="J16" s="72"/>
      <c r="K16" s="73"/>
      <c r="L16" s="28"/>
      <c r="N16" s="15"/>
    </row>
    <row r="17" spans="2:12" ht="12.75">
      <c r="B17" s="30" t="s">
        <v>18</v>
      </c>
      <c r="C17" s="17"/>
      <c r="F17" s="82" t="s">
        <v>19</v>
      </c>
      <c r="G17" s="73"/>
      <c r="H17" s="82" t="s">
        <v>20</v>
      </c>
      <c r="I17" s="73"/>
      <c r="J17" s="82" t="s">
        <v>21</v>
      </c>
      <c r="K17" s="73"/>
      <c r="L17" s="28"/>
    </row>
    <row r="18" spans="1:29" ht="30.75" customHeight="1">
      <c r="A18" s="37"/>
      <c r="B18" s="38" t="s">
        <v>22</v>
      </c>
      <c r="C18" s="38" t="s">
        <v>4</v>
      </c>
      <c r="D18" s="20" t="s">
        <v>23</v>
      </c>
      <c r="E18" s="20" t="s">
        <v>24</v>
      </c>
      <c r="F18" s="38" t="s">
        <v>25</v>
      </c>
      <c r="G18" s="38" t="s">
        <v>26</v>
      </c>
      <c r="H18" s="38" t="s">
        <v>25</v>
      </c>
      <c r="I18" s="38" t="s">
        <v>26</v>
      </c>
      <c r="J18" s="38" t="s">
        <v>25</v>
      </c>
      <c r="K18" s="39" t="s">
        <v>26</v>
      </c>
      <c r="L18" s="39" t="s">
        <v>7</v>
      </c>
      <c r="M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</row>
    <row r="19" spans="1:14" ht="12.75">
      <c r="A19" s="30"/>
      <c r="B19" s="36" t="s">
        <v>27</v>
      </c>
      <c r="C19" s="69" t="s">
        <v>62</v>
      </c>
      <c r="D19" s="41">
        <v>0</v>
      </c>
      <c r="E19" s="69" t="s">
        <v>62</v>
      </c>
      <c r="F19" s="48">
        <v>2</v>
      </c>
      <c r="G19" s="48">
        <v>1</v>
      </c>
      <c r="H19" s="48">
        <v>2</v>
      </c>
      <c r="I19" s="48">
        <v>1</v>
      </c>
      <c r="J19" s="48">
        <v>2</v>
      </c>
      <c r="K19" s="48">
        <v>1</v>
      </c>
      <c r="L19" s="43">
        <f aca="true" t="shared" si="1" ref="L19:L22">SUM(F19:K19)*12*D19</f>
        <v>0</v>
      </c>
      <c r="N19" s="35"/>
    </row>
    <row r="20" spans="1:14" ht="12.75">
      <c r="A20" s="30"/>
      <c r="B20" s="36" t="s">
        <v>28</v>
      </c>
      <c r="C20" s="32" t="s">
        <v>29</v>
      </c>
      <c r="D20" s="41">
        <v>0</v>
      </c>
      <c r="E20" s="32" t="s">
        <v>29</v>
      </c>
      <c r="F20" s="48">
        <v>4</v>
      </c>
      <c r="G20" s="49">
        <v>1</v>
      </c>
      <c r="H20" s="48">
        <v>4</v>
      </c>
      <c r="I20" s="49">
        <v>1</v>
      </c>
      <c r="J20" s="48">
        <v>6</v>
      </c>
      <c r="K20" s="49">
        <v>1</v>
      </c>
      <c r="L20" s="43">
        <f t="shared" si="1"/>
        <v>0</v>
      </c>
      <c r="N20" s="35"/>
    </row>
    <row r="21" spans="1:14" ht="12.75">
      <c r="A21" s="30"/>
      <c r="B21" s="36" t="s">
        <v>30</v>
      </c>
      <c r="C21" s="32" t="s">
        <v>29</v>
      </c>
      <c r="D21" s="41">
        <v>0</v>
      </c>
      <c r="E21" s="32" t="s">
        <v>29</v>
      </c>
      <c r="F21" s="48">
        <v>24</v>
      </c>
      <c r="G21" s="49">
        <v>8</v>
      </c>
      <c r="H21" s="48">
        <v>24</v>
      </c>
      <c r="I21" s="49">
        <v>8</v>
      </c>
      <c r="J21" s="48">
        <v>36</v>
      </c>
      <c r="K21" s="49">
        <v>8</v>
      </c>
      <c r="L21" s="43">
        <f t="shared" si="1"/>
        <v>0</v>
      </c>
      <c r="N21" s="35"/>
    </row>
    <row r="22" spans="1:14" ht="12.75">
      <c r="A22" s="30"/>
      <c r="B22" s="36" t="s">
        <v>31</v>
      </c>
      <c r="C22" s="32" t="s">
        <v>32</v>
      </c>
      <c r="D22" s="41">
        <v>0</v>
      </c>
      <c r="E22" s="32" t="s">
        <v>33</v>
      </c>
      <c r="F22" s="48">
        <v>160</v>
      </c>
      <c r="G22" s="49">
        <v>32</v>
      </c>
      <c r="H22" s="48">
        <v>256</v>
      </c>
      <c r="I22" s="49">
        <v>32</v>
      </c>
      <c r="J22" s="48">
        <v>320</v>
      </c>
      <c r="K22" s="49">
        <v>32</v>
      </c>
      <c r="L22" s="43">
        <f t="shared" si="1"/>
        <v>0</v>
      </c>
      <c r="N22" s="35"/>
    </row>
    <row r="23" spans="1:14" ht="8.25" customHeight="1">
      <c r="A23" s="30"/>
      <c r="B23" s="36"/>
      <c r="C23" s="32"/>
      <c r="D23" s="43"/>
      <c r="E23" s="32"/>
      <c r="F23" s="36"/>
      <c r="G23" s="44"/>
      <c r="H23" s="44"/>
      <c r="I23" s="44"/>
      <c r="J23" s="44"/>
      <c r="K23" s="44"/>
      <c r="L23" s="43"/>
      <c r="N23" s="35"/>
    </row>
    <row r="24" spans="1:14" ht="12.75">
      <c r="A24" s="30"/>
      <c r="B24" s="36" t="s">
        <v>34</v>
      </c>
      <c r="C24" s="32" t="s">
        <v>29</v>
      </c>
      <c r="D24" s="41">
        <v>0</v>
      </c>
      <c r="E24" s="32" t="s">
        <v>29</v>
      </c>
      <c r="F24" s="48">
        <v>3</v>
      </c>
      <c r="G24" s="48">
        <v>2</v>
      </c>
      <c r="H24" s="42">
        <v>3</v>
      </c>
      <c r="I24" s="48">
        <v>2</v>
      </c>
      <c r="J24" s="42">
        <v>3</v>
      </c>
      <c r="K24" s="48">
        <v>2</v>
      </c>
      <c r="L24" s="43">
        <f aca="true" t="shared" si="2" ref="L24:L26">SUM(F24:K24)*12*D24</f>
        <v>0</v>
      </c>
      <c r="N24" s="35"/>
    </row>
    <row r="25" spans="1:14" ht="12.75">
      <c r="A25" s="30"/>
      <c r="B25" s="36" t="s">
        <v>35</v>
      </c>
      <c r="C25" s="32" t="s">
        <v>29</v>
      </c>
      <c r="D25" s="41">
        <v>0</v>
      </c>
      <c r="E25" s="32" t="s">
        <v>29</v>
      </c>
      <c r="F25" s="48">
        <v>16</v>
      </c>
      <c r="G25" s="48">
        <v>8</v>
      </c>
      <c r="H25" s="42">
        <v>16</v>
      </c>
      <c r="I25" s="48">
        <v>8</v>
      </c>
      <c r="J25" s="42">
        <v>24</v>
      </c>
      <c r="K25" s="48">
        <v>8</v>
      </c>
      <c r="L25" s="43">
        <f t="shared" si="2"/>
        <v>0</v>
      </c>
      <c r="N25" s="35"/>
    </row>
    <row r="26" spans="1:14" ht="12.75">
      <c r="A26" s="30"/>
      <c r="B26" s="36" t="s">
        <v>36</v>
      </c>
      <c r="C26" s="32" t="s">
        <v>32</v>
      </c>
      <c r="D26" s="41">
        <v>0</v>
      </c>
      <c r="E26" s="32" t="s">
        <v>33</v>
      </c>
      <c r="F26" s="48">
        <v>160</v>
      </c>
      <c r="G26" s="48">
        <v>32</v>
      </c>
      <c r="H26" s="42">
        <v>160</v>
      </c>
      <c r="I26" s="48">
        <v>32</v>
      </c>
      <c r="J26" s="42">
        <v>192</v>
      </c>
      <c r="K26" s="48">
        <v>32</v>
      </c>
      <c r="L26" s="43">
        <f t="shared" si="2"/>
        <v>0</v>
      </c>
      <c r="N26" s="35"/>
    </row>
    <row r="27" spans="1:14" ht="12.75">
      <c r="A27" s="30"/>
      <c r="B27" s="55" t="s">
        <v>53</v>
      </c>
      <c r="C27" s="32" t="s">
        <v>32</v>
      </c>
      <c r="D27" s="41">
        <v>0</v>
      </c>
      <c r="E27" s="32" t="s">
        <v>37</v>
      </c>
      <c r="F27" s="48">
        <v>60</v>
      </c>
      <c r="G27" s="49">
        <v>60</v>
      </c>
      <c r="H27" s="42">
        <v>70</v>
      </c>
      <c r="I27" s="49">
        <v>70</v>
      </c>
      <c r="J27" s="42">
        <v>80</v>
      </c>
      <c r="K27" s="49">
        <v>80</v>
      </c>
      <c r="L27" s="43">
        <f>(F27*F24+G27*G24+H27*H24+I27*I24+J27*J24+K27*K24)*12*D27</f>
        <v>0</v>
      </c>
      <c r="M27" s="56"/>
      <c r="N27" s="35"/>
    </row>
    <row r="28" spans="2:14" ht="6.75" customHeight="1">
      <c r="B28" s="44"/>
      <c r="C28" s="32"/>
      <c r="D28" s="43"/>
      <c r="E28" s="32"/>
      <c r="F28" s="44"/>
      <c r="G28" s="44"/>
      <c r="H28" s="44"/>
      <c r="I28" s="44"/>
      <c r="J28" s="44"/>
      <c r="K28" s="44"/>
      <c r="L28" s="43"/>
      <c r="N28" s="17"/>
    </row>
    <row r="29" spans="1:14" ht="12.75">
      <c r="A29" s="30"/>
      <c r="B29" s="55" t="s">
        <v>54</v>
      </c>
      <c r="C29" s="32" t="s">
        <v>32</v>
      </c>
      <c r="D29" s="41">
        <v>0</v>
      </c>
      <c r="E29" s="32" t="s">
        <v>38</v>
      </c>
      <c r="F29" s="48">
        <v>8192</v>
      </c>
      <c r="G29" s="49">
        <v>2560</v>
      </c>
      <c r="H29" s="42">
        <v>8192</v>
      </c>
      <c r="I29" s="49">
        <v>2560</v>
      </c>
      <c r="J29" s="42">
        <v>16384</v>
      </c>
      <c r="K29" s="49">
        <v>2560</v>
      </c>
      <c r="L29" s="43">
        <f aca="true" t="shared" si="3" ref="L29:L35">SUM(F29:K29)*12*D29</f>
        <v>0</v>
      </c>
      <c r="N29" s="35"/>
    </row>
    <row r="30" spans="1:14" ht="12.75">
      <c r="A30" s="30"/>
      <c r="B30" s="55" t="s">
        <v>55</v>
      </c>
      <c r="C30" s="32" t="s">
        <v>32</v>
      </c>
      <c r="D30" s="41">
        <v>0</v>
      </c>
      <c r="E30" s="32" t="s">
        <v>39</v>
      </c>
      <c r="F30" s="48">
        <v>3072</v>
      </c>
      <c r="G30" s="48">
        <v>0</v>
      </c>
      <c r="H30" s="48">
        <v>4096</v>
      </c>
      <c r="I30" s="42">
        <v>0</v>
      </c>
      <c r="J30" s="48">
        <v>4096</v>
      </c>
      <c r="K30" s="42">
        <v>0</v>
      </c>
      <c r="L30" s="43">
        <f t="shared" si="3"/>
        <v>0</v>
      </c>
      <c r="N30" s="35"/>
    </row>
    <row r="31" spans="1:14" ht="12.75">
      <c r="A31" s="30"/>
      <c r="B31" s="36" t="s">
        <v>40</v>
      </c>
      <c r="C31" s="32" t="s">
        <v>29</v>
      </c>
      <c r="D31" s="41">
        <v>0</v>
      </c>
      <c r="E31" s="32" t="s">
        <v>29</v>
      </c>
      <c r="F31" s="42">
        <v>4</v>
      </c>
      <c r="G31" s="48">
        <v>1</v>
      </c>
      <c r="H31" s="42">
        <v>4</v>
      </c>
      <c r="I31" s="42">
        <v>1</v>
      </c>
      <c r="J31" s="42">
        <v>4</v>
      </c>
      <c r="K31" s="42">
        <v>1</v>
      </c>
      <c r="L31" s="43">
        <f t="shared" si="3"/>
        <v>0</v>
      </c>
      <c r="N31" s="35"/>
    </row>
    <row r="32" spans="1:14" ht="12.75">
      <c r="A32" s="30"/>
      <c r="B32" s="36" t="s">
        <v>41</v>
      </c>
      <c r="C32" s="32" t="s">
        <v>32</v>
      </c>
      <c r="D32" s="41">
        <v>0</v>
      </c>
      <c r="E32" s="32" t="s">
        <v>33</v>
      </c>
      <c r="F32" s="42">
        <v>8</v>
      </c>
      <c r="G32" s="48">
        <v>2</v>
      </c>
      <c r="H32" s="42">
        <v>8</v>
      </c>
      <c r="I32" s="42">
        <v>2</v>
      </c>
      <c r="J32" s="42">
        <v>16</v>
      </c>
      <c r="K32" s="42">
        <v>2</v>
      </c>
      <c r="L32" s="43">
        <f t="shared" si="3"/>
        <v>0</v>
      </c>
      <c r="N32" s="35"/>
    </row>
    <row r="33" spans="1:14" ht="12.75">
      <c r="A33" s="30"/>
      <c r="B33" s="36" t="s">
        <v>42</v>
      </c>
      <c r="C33" s="32" t="s">
        <v>32</v>
      </c>
      <c r="D33" s="41">
        <v>0</v>
      </c>
      <c r="E33" s="32" t="s">
        <v>33</v>
      </c>
      <c r="F33" s="48">
        <v>32</v>
      </c>
      <c r="G33" s="48">
        <v>2</v>
      </c>
      <c r="H33" s="42">
        <v>128</v>
      </c>
      <c r="I33" s="42">
        <v>2</v>
      </c>
      <c r="J33" s="42">
        <v>256</v>
      </c>
      <c r="K33" s="42">
        <v>2</v>
      </c>
      <c r="L33" s="43">
        <f t="shared" si="3"/>
        <v>0</v>
      </c>
      <c r="N33" s="35"/>
    </row>
    <row r="34" spans="1:14" ht="12.75">
      <c r="A34" s="30"/>
      <c r="B34" s="55" t="s">
        <v>56</v>
      </c>
      <c r="C34" s="32" t="s">
        <v>32</v>
      </c>
      <c r="D34" s="41">
        <v>0</v>
      </c>
      <c r="E34" s="32" t="s">
        <v>37</v>
      </c>
      <c r="F34" s="48">
        <v>20</v>
      </c>
      <c r="G34" s="51">
        <v>20</v>
      </c>
      <c r="H34" s="42">
        <v>40</v>
      </c>
      <c r="I34" s="42">
        <v>40</v>
      </c>
      <c r="J34" s="42">
        <v>60</v>
      </c>
      <c r="K34" s="42">
        <v>60</v>
      </c>
      <c r="L34" s="43">
        <f t="shared" si="3"/>
        <v>0</v>
      </c>
      <c r="N34" s="35"/>
    </row>
    <row r="35" spans="1:14" ht="12.75">
      <c r="A35" s="30"/>
      <c r="B35" s="36" t="s">
        <v>43</v>
      </c>
      <c r="C35" s="32" t="s">
        <v>44</v>
      </c>
      <c r="D35" s="41">
        <v>0</v>
      </c>
      <c r="E35" s="32" t="s">
        <v>44</v>
      </c>
      <c r="F35" s="50">
        <v>20</v>
      </c>
      <c r="G35" s="52">
        <v>0</v>
      </c>
      <c r="H35" s="42">
        <v>30</v>
      </c>
      <c r="I35" s="42">
        <v>0</v>
      </c>
      <c r="J35" s="42">
        <v>40</v>
      </c>
      <c r="K35" s="42">
        <v>0</v>
      </c>
      <c r="L35" s="43">
        <f t="shared" si="3"/>
        <v>0</v>
      </c>
      <c r="N35" s="35"/>
    </row>
    <row r="36" spans="2:14" ht="12.75">
      <c r="B36" s="74" t="s">
        <v>45</v>
      </c>
      <c r="C36" s="72"/>
      <c r="D36" s="72"/>
      <c r="E36" s="72"/>
      <c r="F36" s="72"/>
      <c r="G36" s="72"/>
      <c r="H36" s="72"/>
      <c r="I36" s="72"/>
      <c r="J36" s="72"/>
      <c r="K36" s="73"/>
      <c r="L36" s="45">
        <f>SUM(L19:L35)</f>
        <v>0</v>
      </c>
      <c r="N36" s="17"/>
    </row>
    <row r="37" spans="1:14" ht="12.75">
      <c r="A37" s="18"/>
      <c r="C37" s="17"/>
      <c r="N37" s="17"/>
    </row>
    <row r="38" spans="2:14" ht="12.75">
      <c r="B38" s="81" t="s">
        <v>46</v>
      </c>
      <c r="C38" s="72"/>
      <c r="D38" s="72"/>
      <c r="E38" s="72"/>
      <c r="F38" s="72"/>
      <c r="G38" s="72"/>
      <c r="H38" s="72"/>
      <c r="I38" s="72"/>
      <c r="J38" s="72"/>
      <c r="K38" s="73"/>
      <c r="L38" s="46">
        <f>L36+F12</f>
        <v>0</v>
      </c>
      <c r="N38" s="17"/>
    </row>
    <row r="39" spans="2:14" ht="12.75">
      <c r="B39" s="71" t="s">
        <v>47</v>
      </c>
      <c r="C39" s="72"/>
      <c r="D39" s="72"/>
      <c r="E39" s="72"/>
      <c r="F39" s="72"/>
      <c r="G39" s="72"/>
      <c r="H39" s="72"/>
      <c r="I39" s="72"/>
      <c r="J39" s="72"/>
      <c r="K39" s="73"/>
      <c r="L39" s="47">
        <v>0</v>
      </c>
      <c r="N39" s="17"/>
    </row>
    <row r="40" spans="2:14" ht="12.75">
      <c r="B40" s="71" t="s">
        <v>48</v>
      </c>
      <c r="C40" s="72"/>
      <c r="D40" s="72"/>
      <c r="E40" s="72"/>
      <c r="F40" s="72"/>
      <c r="G40" s="72"/>
      <c r="H40" s="72"/>
      <c r="I40" s="72"/>
      <c r="J40" s="72"/>
      <c r="K40" s="73"/>
      <c r="L40" s="43">
        <f>L39*L38</f>
        <v>0</v>
      </c>
      <c r="N40" s="17"/>
    </row>
    <row r="41" spans="2:14" ht="12.75">
      <c r="B41" s="71" t="s">
        <v>49</v>
      </c>
      <c r="C41" s="72"/>
      <c r="D41" s="72"/>
      <c r="E41" s="72"/>
      <c r="F41" s="72"/>
      <c r="G41" s="72"/>
      <c r="H41" s="72"/>
      <c r="I41" s="72"/>
      <c r="J41" s="72"/>
      <c r="K41" s="73"/>
      <c r="L41" s="43">
        <f>L38+L40</f>
        <v>0</v>
      </c>
      <c r="N41" s="17"/>
    </row>
    <row r="42" spans="3:14" ht="12.75">
      <c r="C42" s="17"/>
      <c r="K42" s="28"/>
      <c r="L42" s="28"/>
      <c r="N42" s="17"/>
    </row>
    <row r="43" spans="3:14" ht="12.75">
      <c r="C43" s="17"/>
      <c r="K43" s="28"/>
      <c r="L43" s="28"/>
      <c r="N43" s="17"/>
    </row>
    <row r="44" spans="2:14" ht="27.75" customHeight="1">
      <c r="B44" s="70" t="s">
        <v>63</v>
      </c>
      <c r="C44" s="15"/>
      <c r="D44" s="6"/>
      <c r="E44" s="6"/>
      <c r="F44" s="16"/>
      <c r="G44" s="16"/>
      <c r="K44" s="28"/>
      <c r="L44" s="28"/>
      <c r="N44" s="17"/>
    </row>
    <row r="45" spans="2:14" ht="63.75">
      <c r="B45" s="62" t="s">
        <v>3</v>
      </c>
      <c r="C45" s="62" t="s">
        <v>4</v>
      </c>
      <c r="D45" s="62" t="s">
        <v>5</v>
      </c>
      <c r="E45" s="63" t="s">
        <v>64</v>
      </c>
      <c r="F45" s="83" t="s">
        <v>7</v>
      </c>
      <c r="G45" s="84"/>
      <c r="K45" s="28"/>
      <c r="L45" s="28"/>
      <c r="N45" s="17"/>
    </row>
    <row r="46" spans="2:14" ht="12.75">
      <c r="B46" s="64" t="s">
        <v>57</v>
      </c>
      <c r="C46" s="65" t="s">
        <v>58</v>
      </c>
      <c r="D46" s="66">
        <v>0</v>
      </c>
      <c r="E46" s="67">
        <v>36</v>
      </c>
      <c r="F46" s="85">
        <f>D46*E46</f>
        <v>0</v>
      </c>
      <c r="G46" s="86"/>
      <c r="K46" s="28"/>
      <c r="L46" s="28"/>
      <c r="N46" s="17"/>
    </row>
    <row r="47" spans="2:14" ht="25.5">
      <c r="B47" s="64" t="s">
        <v>59</v>
      </c>
      <c r="C47" s="68" t="s">
        <v>60</v>
      </c>
      <c r="D47" s="66">
        <v>0</v>
      </c>
      <c r="E47" s="67">
        <f>1500*12+1725*12+1980*12</f>
        <v>62460</v>
      </c>
      <c r="F47" s="85">
        <f>D47*E47</f>
        <v>0</v>
      </c>
      <c r="G47" s="86"/>
      <c r="K47" s="28"/>
      <c r="L47" s="28"/>
      <c r="N47" s="17"/>
    </row>
    <row r="48" spans="2:14" ht="12.75">
      <c r="B48" s="87" t="s">
        <v>15</v>
      </c>
      <c r="C48" s="88"/>
      <c r="D48" s="88"/>
      <c r="E48" s="89"/>
      <c r="F48" s="90">
        <f>SUM(F46:G47)</f>
        <v>0</v>
      </c>
      <c r="G48" s="91"/>
      <c r="K48" s="28"/>
      <c r="L48" s="28"/>
      <c r="N48" s="17"/>
    </row>
    <row r="49" spans="3:14" ht="12.75">
      <c r="C49" s="17"/>
      <c r="K49" s="28"/>
      <c r="L49" s="28"/>
      <c r="N49" s="17"/>
    </row>
    <row r="50" spans="3:14" ht="12.75">
      <c r="C50" s="17"/>
      <c r="K50" s="28"/>
      <c r="L50" s="28"/>
      <c r="N50" s="17"/>
    </row>
    <row r="51" spans="3:14" ht="12.75">
      <c r="C51" s="17"/>
      <c r="K51" s="28"/>
      <c r="L51" s="28"/>
      <c r="N51" s="17"/>
    </row>
    <row r="52" spans="3:14" ht="12.75">
      <c r="C52" s="17"/>
      <c r="K52" s="28"/>
      <c r="L52" s="28"/>
      <c r="N52" s="17"/>
    </row>
    <row r="53" spans="3:14" ht="12.75">
      <c r="C53" s="17"/>
      <c r="K53" s="28"/>
      <c r="L53" s="28"/>
      <c r="N53" s="17"/>
    </row>
    <row r="54" spans="3:14" ht="12.75">
      <c r="C54" s="17"/>
      <c r="K54" s="28"/>
      <c r="L54" s="28"/>
      <c r="N54" s="17"/>
    </row>
    <row r="55" spans="3:14" ht="12.75">
      <c r="C55" s="17"/>
      <c r="K55" s="28"/>
      <c r="L55" s="28"/>
      <c r="N55" s="17"/>
    </row>
    <row r="56" spans="3:14" ht="12.75">
      <c r="C56" s="17"/>
      <c r="K56" s="28"/>
      <c r="L56" s="28"/>
      <c r="N56" s="17"/>
    </row>
    <row r="57" spans="3:14" ht="12.75">
      <c r="C57" s="17"/>
      <c r="K57" s="28"/>
      <c r="L57" s="28"/>
      <c r="N57" s="17"/>
    </row>
    <row r="58" spans="3:14" ht="12.75">
      <c r="C58" s="17"/>
      <c r="K58" s="28"/>
      <c r="L58" s="28"/>
      <c r="N58" s="17"/>
    </row>
    <row r="59" spans="3:14" ht="12.75">
      <c r="C59" s="17"/>
      <c r="K59" s="28"/>
      <c r="L59" s="28"/>
      <c r="N59" s="17"/>
    </row>
    <row r="60" spans="3:14" ht="12.75">
      <c r="C60" s="17"/>
      <c r="K60" s="28"/>
      <c r="L60" s="28"/>
      <c r="N60" s="17"/>
    </row>
    <row r="61" spans="3:14" ht="12.75">
      <c r="C61" s="17"/>
      <c r="K61" s="28"/>
      <c r="L61" s="28"/>
      <c r="N61" s="17"/>
    </row>
    <row r="62" spans="3:14" ht="12.75">
      <c r="C62" s="17"/>
      <c r="K62" s="28"/>
      <c r="L62" s="28"/>
      <c r="N62" s="17"/>
    </row>
    <row r="63" spans="3:14" ht="12.75">
      <c r="C63" s="17"/>
      <c r="K63" s="28"/>
      <c r="L63" s="28"/>
      <c r="N63" s="17"/>
    </row>
    <row r="64" spans="3:14" ht="12.75">
      <c r="C64" s="17"/>
      <c r="K64" s="28"/>
      <c r="L64" s="28"/>
      <c r="N64" s="17"/>
    </row>
    <row r="65" spans="3:14" ht="12.75">
      <c r="C65" s="17"/>
      <c r="K65" s="28"/>
      <c r="L65" s="28"/>
      <c r="N65" s="17"/>
    </row>
    <row r="66" spans="3:14" ht="12.75">
      <c r="C66" s="17"/>
      <c r="K66" s="28"/>
      <c r="L66" s="28"/>
      <c r="N66" s="17"/>
    </row>
    <row r="67" spans="3:14" ht="12.75">
      <c r="C67" s="17"/>
      <c r="K67" s="28"/>
      <c r="L67" s="28"/>
      <c r="N67" s="17"/>
    </row>
    <row r="68" spans="3:14" ht="12.75">
      <c r="C68" s="17"/>
      <c r="K68" s="28"/>
      <c r="L68" s="28"/>
      <c r="N68" s="17"/>
    </row>
    <row r="69" spans="3:14" ht="12.75">
      <c r="C69" s="17"/>
      <c r="K69" s="28"/>
      <c r="L69" s="28"/>
      <c r="N69" s="17"/>
    </row>
    <row r="70" spans="3:14" ht="12.75">
      <c r="C70" s="17"/>
      <c r="K70" s="28"/>
      <c r="L70" s="28"/>
      <c r="N70" s="17"/>
    </row>
    <row r="71" spans="3:14" ht="12.75">
      <c r="C71" s="17"/>
      <c r="K71" s="28"/>
      <c r="L71" s="28"/>
      <c r="N71" s="17"/>
    </row>
    <row r="72" spans="3:14" ht="12.75">
      <c r="C72" s="17"/>
      <c r="K72" s="28"/>
      <c r="L72" s="28"/>
      <c r="N72" s="17"/>
    </row>
    <row r="73" spans="3:14" ht="12.75">
      <c r="C73" s="17"/>
      <c r="K73" s="28"/>
      <c r="L73" s="28"/>
      <c r="N73" s="17"/>
    </row>
    <row r="74" spans="3:14" ht="12.75">
      <c r="C74" s="17"/>
      <c r="K74" s="28"/>
      <c r="L74" s="28"/>
      <c r="N74" s="17"/>
    </row>
    <row r="75" spans="3:14" ht="12.75">
      <c r="C75" s="17"/>
      <c r="K75" s="28"/>
      <c r="L75" s="28"/>
      <c r="N75" s="17"/>
    </row>
    <row r="76" spans="3:14" ht="12.75">
      <c r="C76" s="17"/>
      <c r="K76" s="28"/>
      <c r="L76" s="28"/>
      <c r="N76" s="17"/>
    </row>
    <row r="77" spans="3:14" ht="12.75">
      <c r="C77" s="17"/>
      <c r="K77" s="28"/>
      <c r="L77" s="28"/>
      <c r="N77" s="17"/>
    </row>
    <row r="78" spans="3:14" ht="12.75">
      <c r="C78" s="17"/>
      <c r="K78" s="28"/>
      <c r="L78" s="28"/>
      <c r="N78" s="17"/>
    </row>
    <row r="79" spans="3:14" ht="12.75">
      <c r="C79" s="17"/>
      <c r="K79" s="28"/>
      <c r="L79" s="28"/>
      <c r="N79" s="17"/>
    </row>
    <row r="80" spans="3:14" ht="12.75">
      <c r="C80" s="17"/>
      <c r="K80" s="28"/>
      <c r="L80" s="28"/>
      <c r="N80" s="17"/>
    </row>
    <row r="81" spans="3:14" ht="12.75">
      <c r="C81" s="17"/>
      <c r="K81" s="28"/>
      <c r="L81" s="28"/>
      <c r="N81" s="17"/>
    </row>
    <row r="82" spans="3:14" ht="12.75">
      <c r="C82" s="17"/>
      <c r="K82" s="28"/>
      <c r="L82" s="28"/>
      <c r="N82" s="17"/>
    </row>
    <row r="83" spans="3:14" ht="12.75">
      <c r="C83" s="17"/>
      <c r="K83" s="28"/>
      <c r="L83" s="28"/>
      <c r="N83" s="17"/>
    </row>
    <row r="84" spans="3:14" ht="12.75">
      <c r="C84" s="17"/>
      <c r="K84" s="28"/>
      <c r="L84" s="28"/>
      <c r="N84" s="17"/>
    </row>
    <row r="85" spans="3:14" ht="12.75">
      <c r="C85" s="17"/>
      <c r="K85" s="28"/>
      <c r="L85" s="28"/>
      <c r="N85" s="17"/>
    </row>
    <row r="86" spans="3:14" ht="12.75">
      <c r="C86" s="17"/>
      <c r="K86" s="28"/>
      <c r="L86" s="28"/>
      <c r="N86" s="17"/>
    </row>
    <row r="87" spans="3:14" ht="12.75">
      <c r="C87" s="17"/>
      <c r="K87" s="28"/>
      <c r="L87" s="28"/>
      <c r="N87" s="17"/>
    </row>
    <row r="88" spans="3:14" ht="12.75">
      <c r="C88" s="17"/>
      <c r="K88" s="28"/>
      <c r="L88" s="28"/>
      <c r="N88" s="17"/>
    </row>
    <row r="89" spans="3:14" ht="12.75">
      <c r="C89" s="17"/>
      <c r="K89" s="28"/>
      <c r="L89" s="28"/>
      <c r="N89" s="17"/>
    </row>
    <row r="90" spans="3:14" ht="12.75">
      <c r="C90" s="17"/>
      <c r="K90" s="28"/>
      <c r="L90" s="28"/>
      <c r="N90" s="17"/>
    </row>
    <row r="91" spans="3:14" ht="12.75">
      <c r="C91" s="17"/>
      <c r="K91" s="28"/>
      <c r="L91" s="28"/>
      <c r="N91" s="17"/>
    </row>
    <row r="92" spans="3:14" ht="12.75">
      <c r="C92" s="17"/>
      <c r="K92" s="28"/>
      <c r="L92" s="28"/>
      <c r="N92" s="17"/>
    </row>
    <row r="93" spans="3:14" ht="12.75">
      <c r="C93" s="17"/>
      <c r="K93" s="28"/>
      <c r="L93" s="28"/>
      <c r="N93" s="17"/>
    </row>
    <row r="94" spans="3:14" ht="12.75">
      <c r="C94" s="17"/>
      <c r="K94" s="28"/>
      <c r="L94" s="28"/>
      <c r="N94" s="17"/>
    </row>
    <row r="95" spans="3:14" ht="12.75">
      <c r="C95" s="17"/>
      <c r="K95" s="28"/>
      <c r="L95" s="28"/>
      <c r="N95" s="17"/>
    </row>
    <row r="96" spans="3:14" ht="12.75">
      <c r="C96" s="17"/>
      <c r="K96" s="28"/>
      <c r="L96" s="28"/>
      <c r="N96" s="17"/>
    </row>
    <row r="97" spans="3:14" ht="12.75">
      <c r="C97" s="17"/>
      <c r="K97" s="28"/>
      <c r="L97" s="28"/>
      <c r="N97" s="17"/>
    </row>
    <row r="98" spans="3:14" ht="12.75">
      <c r="C98" s="17"/>
      <c r="K98" s="28"/>
      <c r="L98" s="28"/>
      <c r="N98" s="17"/>
    </row>
    <row r="99" spans="3:14" ht="12.75">
      <c r="C99" s="17"/>
      <c r="K99" s="28"/>
      <c r="L99" s="28"/>
      <c r="N99" s="17"/>
    </row>
    <row r="100" spans="3:14" ht="12.75">
      <c r="C100" s="17"/>
      <c r="K100" s="28"/>
      <c r="L100" s="28"/>
      <c r="N100" s="17"/>
    </row>
    <row r="101" spans="3:14" ht="12.75">
      <c r="C101" s="17"/>
      <c r="K101" s="28"/>
      <c r="L101" s="28"/>
      <c r="N101" s="17"/>
    </row>
    <row r="102" spans="3:14" ht="12.75">
      <c r="C102" s="17"/>
      <c r="K102" s="28"/>
      <c r="L102" s="28"/>
      <c r="N102" s="17"/>
    </row>
    <row r="103" spans="3:14" ht="12.75">
      <c r="C103" s="17"/>
      <c r="K103" s="28"/>
      <c r="L103" s="28"/>
      <c r="N103" s="17"/>
    </row>
    <row r="104" spans="3:14" ht="12.75">
      <c r="C104" s="17"/>
      <c r="K104" s="28"/>
      <c r="L104" s="28"/>
      <c r="N104" s="17"/>
    </row>
    <row r="105" spans="3:14" ht="12.75">
      <c r="C105" s="17"/>
      <c r="K105" s="28"/>
      <c r="L105" s="28"/>
      <c r="N105" s="17"/>
    </row>
    <row r="106" spans="3:14" ht="12.75">
      <c r="C106" s="17"/>
      <c r="K106" s="28"/>
      <c r="L106" s="28"/>
      <c r="N106" s="17"/>
    </row>
    <row r="107" spans="3:14" ht="12.75">
      <c r="C107" s="17"/>
      <c r="K107" s="28"/>
      <c r="L107" s="28"/>
      <c r="N107" s="17"/>
    </row>
    <row r="108" spans="3:14" ht="12.75">
      <c r="C108" s="17"/>
      <c r="K108" s="28"/>
      <c r="L108" s="28"/>
      <c r="N108" s="17"/>
    </row>
    <row r="109" spans="3:14" ht="12.75">
      <c r="C109" s="17"/>
      <c r="K109" s="28"/>
      <c r="L109" s="28"/>
      <c r="N109" s="17"/>
    </row>
    <row r="110" spans="3:14" ht="12.75">
      <c r="C110" s="17"/>
      <c r="K110" s="28"/>
      <c r="L110" s="28"/>
      <c r="N110" s="17"/>
    </row>
    <row r="111" spans="3:14" ht="12.75">
      <c r="C111" s="17"/>
      <c r="K111" s="28"/>
      <c r="L111" s="28"/>
      <c r="N111" s="17"/>
    </row>
    <row r="112" spans="3:14" ht="12.75">
      <c r="C112" s="17"/>
      <c r="K112" s="28"/>
      <c r="L112" s="28"/>
      <c r="N112" s="17"/>
    </row>
    <row r="113" spans="3:14" ht="12.75">
      <c r="C113" s="17"/>
      <c r="K113" s="28"/>
      <c r="L113" s="28"/>
      <c r="N113" s="17"/>
    </row>
    <row r="114" spans="3:14" ht="12.75">
      <c r="C114" s="17"/>
      <c r="K114" s="28"/>
      <c r="L114" s="28"/>
      <c r="N114" s="17"/>
    </row>
    <row r="115" spans="3:14" ht="12.75">
      <c r="C115" s="17"/>
      <c r="K115" s="28"/>
      <c r="L115" s="28"/>
      <c r="N115" s="17"/>
    </row>
    <row r="116" spans="3:14" ht="12.75">
      <c r="C116" s="17"/>
      <c r="K116" s="28"/>
      <c r="L116" s="28"/>
      <c r="N116" s="17"/>
    </row>
    <row r="117" spans="3:14" ht="12.75">
      <c r="C117" s="17"/>
      <c r="K117" s="28"/>
      <c r="L117" s="28"/>
      <c r="N117" s="17"/>
    </row>
    <row r="118" spans="3:14" ht="12.75">
      <c r="C118" s="17"/>
      <c r="K118" s="28"/>
      <c r="L118" s="28"/>
      <c r="N118" s="17"/>
    </row>
    <row r="119" spans="3:14" ht="12.75">
      <c r="C119" s="17"/>
      <c r="K119" s="28"/>
      <c r="L119" s="28"/>
      <c r="N119" s="17"/>
    </row>
    <row r="120" spans="3:14" ht="12.75">
      <c r="C120" s="17"/>
      <c r="K120" s="28"/>
      <c r="L120" s="28"/>
      <c r="N120" s="17"/>
    </row>
    <row r="121" spans="3:14" ht="12.75">
      <c r="C121" s="17"/>
      <c r="K121" s="28"/>
      <c r="L121" s="28"/>
      <c r="N121" s="17"/>
    </row>
    <row r="122" spans="3:14" ht="12.75">
      <c r="C122" s="17"/>
      <c r="K122" s="28"/>
      <c r="L122" s="28"/>
      <c r="N122" s="17"/>
    </row>
    <row r="123" spans="3:14" ht="12.75">
      <c r="C123" s="17"/>
      <c r="K123" s="28"/>
      <c r="L123" s="28"/>
      <c r="N123" s="17"/>
    </row>
    <row r="124" spans="3:14" ht="12.75">
      <c r="C124" s="17"/>
      <c r="K124" s="28"/>
      <c r="L124" s="28"/>
      <c r="N124" s="17"/>
    </row>
    <row r="125" spans="3:14" ht="12.75">
      <c r="C125" s="17"/>
      <c r="K125" s="28"/>
      <c r="L125" s="28"/>
      <c r="N125" s="17"/>
    </row>
    <row r="126" spans="3:14" ht="12.75">
      <c r="C126" s="17"/>
      <c r="K126" s="28"/>
      <c r="L126" s="28"/>
      <c r="N126" s="17"/>
    </row>
    <row r="127" spans="3:14" ht="12.75">
      <c r="C127" s="17"/>
      <c r="K127" s="28"/>
      <c r="L127" s="28"/>
      <c r="N127" s="17"/>
    </row>
    <row r="128" spans="3:14" ht="12.75">
      <c r="C128" s="17"/>
      <c r="K128" s="28"/>
      <c r="L128" s="28"/>
      <c r="N128" s="17"/>
    </row>
    <row r="129" spans="3:14" ht="12.75">
      <c r="C129" s="17"/>
      <c r="K129" s="28"/>
      <c r="L129" s="28"/>
      <c r="N129" s="17"/>
    </row>
    <row r="130" spans="3:14" ht="12.75">
      <c r="C130" s="17"/>
      <c r="K130" s="28"/>
      <c r="L130" s="28"/>
      <c r="N130" s="17"/>
    </row>
    <row r="131" spans="3:14" ht="12.75">
      <c r="C131" s="17"/>
      <c r="K131" s="28"/>
      <c r="L131" s="28"/>
      <c r="N131" s="17"/>
    </row>
    <row r="132" spans="3:14" ht="12.75">
      <c r="C132" s="17"/>
      <c r="K132" s="28"/>
      <c r="L132" s="28"/>
      <c r="N132" s="17"/>
    </row>
    <row r="133" spans="3:14" ht="12.75">
      <c r="C133" s="17"/>
      <c r="K133" s="28"/>
      <c r="L133" s="28"/>
      <c r="N133" s="17"/>
    </row>
    <row r="134" spans="3:14" ht="12.75">
      <c r="C134" s="17"/>
      <c r="K134" s="28"/>
      <c r="L134" s="28"/>
      <c r="N134" s="17"/>
    </row>
    <row r="135" spans="3:14" ht="12.75">
      <c r="C135" s="17"/>
      <c r="K135" s="28"/>
      <c r="L135" s="28"/>
      <c r="N135" s="17"/>
    </row>
    <row r="136" spans="3:14" ht="12.75">
      <c r="C136" s="17"/>
      <c r="K136" s="28"/>
      <c r="L136" s="28"/>
      <c r="N136" s="17"/>
    </row>
    <row r="137" spans="3:14" ht="12.75">
      <c r="C137" s="17"/>
      <c r="K137" s="28"/>
      <c r="L137" s="28"/>
      <c r="N137" s="17"/>
    </row>
    <row r="138" spans="3:14" ht="12.75">
      <c r="C138" s="17"/>
      <c r="K138" s="28"/>
      <c r="L138" s="28"/>
      <c r="N138" s="17"/>
    </row>
    <row r="139" spans="3:14" ht="12.75">
      <c r="C139" s="17"/>
      <c r="K139" s="28"/>
      <c r="L139" s="28"/>
      <c r="N139" s="17"/>
    </row>
    <row r="140" spans="3:14" ht="12.75">
      <c r="C140" s="17"/>
      <c r="K140" s="28"/>
      <c r="L140" s="28"/>
      <c r="N140" s="17"/>
    </row>
    <row r="141" spans="3:14" ht="12.75">
      <c r="C141" s="17"/>
      <c r="K141" s="28"/>
      <c r="L141" s="28"/>
      <c r="N141" s="17"/>
    </row>
    <row r="142" spans="3:14" ht="12.75">
      <c r="C142" s="17"/>
      <c r="K142" s="28"/>
      <c r="L142" s="28"/>
      <c r="N142" s="17"/>
    </row>
    <row r="143" spans="3:14" ht="12.75">
      <c r="C143" s="17"/>
      <c r="K143" s="28"/>
      <c r="L143" s="28"/>
      <c r="N143" s="17"/>
    </row>
    <row r="144" spans="3:14" ht="12.75">
      <c r="C144" s="17"/>
      <c r="K144" s="28"/>
      <c r="L144" s="28"/>
      <c r="N144" s="17"/>
    </row>
    <row r="145" spans="3:14" ht="12.75">
      <c r="C145" s="17"/>
      <c r="K145" s="28"/>
      <c r="L145" s="28"/>
      <c r="N145" s="17"/>
    </row>
    <row r="146" spans="3:14" ht="12.75">
      <c r="C146" s="17"/>
      <c r="K146" s="28"/>
      <c r="L146" s="28"/>
      <c r="N146" s="17"/>
    </row>
    <row r="147" spans="3:14" ht="12.75">
      <c r="C147" s="17"/>
      <c r="K147" s="28"/>
      <c r="L147" s="28"/>
      <c r="N147" s="17"/>
    </row>
    <row r="148" spans="3:14" ht="12.75">
      <c r="C148" s="17"/>
      <c r="K148" s="28"/>
      <c r="L148" s="28"/>
      <c r="N148" s="17"/>
    </row>
    <row r="149" spans="3:14" ht="12.75">
      <c r="C149" s="17"/>
      <c r="K149" s="28"/>
      <c r="L149" s="28"/>
      <c r="N149" s="17"/>
    </row>
    <row r="150" spans="3:14" ht="12.75">
      <c r="C150" s="17"/>
      <c r="K150" s="28"/>
      <c r="L150" s="28"/>
      <c r="N150" s="17"/>
    </row>
    <row r="151" spans="3:14" ht="12.75">
      <c r="C151" s="17"/>
      <c r="K151" s="28"/>
      <c r="L151" s="28"/>
      <c r="N151" s="17"/>
    </row>
    <row r="152" spans="3:14" ht="12.75">
      <c r="C152" s="17"/>
      <c r="K152" s="28"/>
      <c r="L152" s="28"/>
      <c r="N152" s="17"/>
    </row>
    <row r="153" spans="3:14" ht="12.75">
      <c r="C153" s="17"/>
      <c r="K153" s="28"/>
      <c r="L153" s="28"/>
      <c r="N153" s="17"/>
    </row>
    <row r="154" spans="3:14" ht="12.75">
      <c r="C154" s="17"/>
      <c r="K154" s="28"/>
      <c r="L154" s="28"/>
      <c r="N154" s="17"/>
    </row>
    <row r="155" spans="3:14" ht="12.75">
      <c r="C155" s="17"/>
      <c r="K155" s="28"/>
      <c r="L155" s="28"/>
      <c r="N155" s="17"/>
    </row>
    <row r="156" spans="3:14" ht="12.75">
      <c r="C156" s="17"/>
      <c r="K156" s="28"/>
      <c r="L156" s="28"/>
      <c r="N156" s="17"/>
    </row>
    <row r="157" spans="3:14" ht="12.75">
      <c r="C157" s="17"/>
      <c r="K157" s="28"/>
      <c r="L157" s="28"/>
      <c r="N157" s="17"/>
    </row>
    <row r="158" spans="3:14" ht="12.75">
      <c r="C158" s="17"/>
      <c r="K158" s="28"/>
      <c r="L158" s="28"/>
      <c r="N158" s="17"/>
    </row>
    <row r="159" spans="3:14" ht="12.75">
      <c r="C159" s="17"/>
      <c r="K159" s="28"/>
      <c r="L159" s="28"/>
      <c r="N159" s="17"/>
    </row>
    <row r="160" spans="3:14" ht="12.75">
      <c r="C160" s="17"/>
      <c r="K160" s="28"/>
      <c r="L160" s="28"/>
      <c r="N160" s="17"/>
    </row>
    <row r="161" spans="3:14" ht="12.75">
      <c r="C161" s="17"/>
      <c r="K161" s="28"/>
      <c r="L161" s="28"/>
      <c r="N161" s="17"/>
    </row>
    <row r="162" spans="3:14" ht="12.75">
      <c r="C162" s="17"/>
      <c r="K162" s="28"/>
      <c r="L162" s="28"/>
      <c r="N162" s="17"/>
    </row>
    <row r="163" spans="3:14" ht="12.75">
      <c r="C163" s="17"/>
      <c r="K163" s="28"/>
      <c r="L163" s="28"/>
      <c r="N163" s="17"/>
    </row>
    <row r="164" spans="3:14" ht="12.75">
      <c r="C164" s="17"/>
      <c r="K164" s="28"/>
      <c r="L164" s="28"/>
      <c r="N164" s="17"/>
    </row>
    <row r="165" spans="3:14" ht="12.75">
      <c r="C165" s="17"/>
      <c r="K165" s="28"/>
      <c r="L165" s="28"/>
      <c r="N165" s="17"/>
    </row>
    <row r="166" spans="3:14" ht="12.75">
      <c r="C166" s="17"/>
      <c r="K166" s="28"/>
      <c r="L166" s="28"/>
      <c r="N166" s="17"/>
    </row>
    <row r="167" spans="3:14" ht="12.75">
      <c r="C167" s="17"/>
      <c r="K167" s="28"/>
      <c r="L167" s="28"/>
      <c r="N167" s="17"/>
    </row>
    <row r="168" spans="3:14" ht="12.75">
      <c r="C168" s="17"/>
      <c r="K168" s="28"/>
      <c r="L168" s="28"/>
      <c r="N168" s="17"/>
    </row>
    <row r="169" spans="3:14" ht="12.75">
      <c r="C169" s="17"/>
      <c r="K169" s="28"/>
      <c r="L169" s="28"/>
      <c r="N169" s="17"/>
    </row>
    <row r="170" spans="3:14" ht="12.75">
      <c r="C170" s="17"/>
      <c r="K170" s="28"/>
      <c r="L170" s="28"/>
      <c r="N170" s="17"/>
    </row>
    <row r="171" spans="3:14" ht="12.75">
      <c r="C171" s="17"/>
      <c r="K171" s="28"/>
      <c r="L171" s="28"/>
      <c r="N171" s="17"/>
    </row>
    <row r="172" spans="3:14" ht="12.75">
      <c r="C172" s="17"/>
      <c r="K172" s="28"/>
      <c r="L172" s="28"/>
      <c r="N172" s="17"/>
    </row>
    <row r="173" spans="3:14" ht="12.75">
      <c r="C173" s="17"/>
      <c r="K173" s="28"/>
      <c r="L173" s="28"/>
      <c r="N173" s="17"/>
    </row>
    <row r="174" spans="3:14" ht="12.75">
      <c r="C174" s="17"/>
      <c r="K174" s="28"/>
      <c r="L174" s="28"/>
      <c r="N174" s="17"/>
    </row>
    <row r="175" spans="3:14" ht="12.75">
      <c r="C175" s="17"/>
      <c r="K175" s="28"/>
      <c r="L175" s="28"/>
      <c r="N175" s="17"/>
    </row>
    <row r="176" spans="3:14" ht="12.75">
      <c r="C176" s="17"/>
      <c r="K176" s="28"/>
      <c r="L176" s="28"/>
      <c r="N176" s="17"/>
    </row>
    <row r="177" spans="3:14" ht="12.75">
      <c r="C177" s="17"/>
      <c r="K177" s="28"/>
      <c r="L177" s="28"/>
      <c r="N177" s="17"/>
    </row>
    <row r="178" spans="3:14" ht="12.75">
      <c r="C178" s="17"/>
      <c r="K178" s="28"/>
      <c r="L178" s="28"/>
      <c r="N178" s="17"/>
    </row>
    <row r="179" spans="3:14" ht="12.75">
      <c r="C179" s="17"/>
      <c r="K179" s="28"/>
      <c r="L179" s="28"/>
      <c r="N179" s="17"/>
    </row>
    <row r="180" spans="3:14" ht="12.75">
      <c r="C180" s="17"/>
      <c r="K180" s="28"/>
      <c r="L180" s="28"/>
      <c r="N180" s="17"/>
    </row>
    <row r="181" spans="3:14" ht="12.75">
      <c r="C181" s="17"/>
      <c r="K181" s="28"/>
      <c r="L181" s="28"/>
      <c r="N181" s="17"/>
    </row>
    <row r="182" spans="3:14" ht="12.75">
      <c r="C182" s="17"/>
      <c r="K182" s="28"/>
      <c r="L182" s="28"/>
      <c r="N182" s="17"/>
    </row>
    <row r="183" spans="3:14" ht="12.75">
      <c r="C183" s="17"/>
      <c r="K183" s="28"/>
      <c r="L183" s="28"/>
      <c r="N183" s="17"/>
    </row>
    <row r="184" spans="3:14" ht="12.75">
      <c r="C184" s="17"/>
      <c r="K184" s="28"/>
      <c r="L184" s="28"/>
      <c r="N184" s="17"/>
    </row>
    <row r="185" spans="3:14" ht="12.75">
      <c r="C185" s="17"/>
      <c r="K185" s="28"/>
      <c r="L185" s="28"/>
      <c r="N185" s="17"/>
    </row>
    <row r="186" spans="3:14" ht="12.75">
      <c r="C186" s="17"/>
      <c r="K186" s="28"/>
      <c r="L186" s="28"/>
      <c r="N186" s="17"/>
    </row>
    <row r="187" spans="3:14" ht="12.75">
      <c r="C187" s="17"/>
      <c r="K187" s="28"/>
      <c r="L187" s="28"/>
      <c r="N187" s="17"/>
    </row>
    <row r="188" spans="3:14" ht="12.75">
      <c r="C188" s="17"/>
      <c r="K188" s="28"/>
      <c r="L188" s="28"/>
      <c r="N188" s="17"/>
    </row>
    <row r="189" spans="3:14" ht="12.75">
      <c r="C189" s="17"/>
      <c r="K189" s="28"/>
      <c r="L189" s="28"/>
      <c r="N189" s="17"/>
    </row>
    <row r="190" spans="3:14" ht="12.75">
      <c r="C190" s="17"/>
      <c r="K190" s="28"/>
      <c r="L190" s="28"/>
      <c r="N190" s="17"/>
    </row>
    <row r="191" spans="3:14" ht="12.75">
      <c r="C191" s="17"/>
      <c r="K191" s="28"/>
      <c r="L191" s="28"/>
      <c r="N191" s="17"/>
    </row>
    <row r="192" spans="3:14" ht="12.75">
      <c r="C192" s="17"/>
      <c r="K192" s="28"/>
      <c r="L192" s="28"/>
      <c r="N192" s="17"/>
    </row>
    <row r="193" spans="3:14" ht="12.75">
      <c r="C193" s="17"/>
      <c r="K193" s="28"/>
      <c r="L193" s="28"/>
      <c r="N193" s="17"/>
    </row>
    <row r="194" spans="3:14" ht="12.75">
      <c r="C194" s="17"/>
      <c r="K194" s="28"/>
      <c r="L194" s="28"/>
      <c r="N194" s="17"/>
    </row>
    <row r="195" spans="3:14" ht="12.75">
      <c r="C195" s="17"/>
      <c r="K195" s="28"/>
      <c r="L195" s="28"/>
      <c r="N195" s="17"/>
    </row>
    <row r="196" spans="3:14" ht="12.75">
      <c r="C196" s="17"/>
      <c r="K196" s="28"/>
      <c r="L196" s="28"/>
      <c r="N196" s="17"/>
    </row>
    <row r="197" spans="3:14" ht="12.75">
      <c r="C197" s="17"/>
      <c r="K197" s="28"/>
      <c r="L197" s="28"/>
      <c r="N197" s="17"/>
    </row>
    <row r="198" spans="3:14" ht="12.75">
      <c r="C198" s="17"/>
      <c r="K198" s="28"/>
      <c r="L198" s="28"/>
      <c r="N198" s="17"/>
    </row>
    <row r="199" spans="3:14" ht="12.75">
      <c r="C199" s="17"/>
      <c r="K199" s="28"/>
      <c r="L199" s="28"/>
      <c r="N199" s="17"/>
    </row>
    <row r="200" spans="3:14" ht="12.75">
      <c r="C200" s="17"/>
      <c r="K200" s="28"/>
      <c r="L200" s="28"/>
      <c r="N200" s="17"/>
    </row>
    <row r="201" spans="3:14" ht="12.75">
      <c r="C201" s="17"/>
      <c r="K201" s="28"/>
      <c r="L201" s="28"/>
      <c r="N201" s="17"/>
    </row>
    <row r="202" spans="3:14" ht="12.75">
      <c r="C202" s="17"/>
      <c r="K202" s="28"/>
      <c r="L202" s="28"/>
      <c r="N202" s="17"/>
    </row>
    <row r="203" spans="3:14" ht="12.75">
      <c r="C203" s="17"/>
      <c r="K203" s="28"/>
      <c r="L203" s="28"/>
      <c r="N203" s="17"/>
    </row>
    <row r="204" spans="3:14" ht="12.75">
      <c r="C204" s="17"/>
      <c r="K204" s="28"/>
      <c r="L204" s="28"/>
      <c r="N204" s="17"/>
    </row>
    <row r="205" spans="3:14" ht="12.75">
      <c r="C205" s="17"/>
      <c r="K205" s="28"/>
      <c r="L205" s="28"/>
      <c r="N205" s="17"/>
    </row>
    <row r="206" spans="3:14" ht="12.75">
      <c r="C206" s="17"/>
      <c r="K206" s="28"/>
      <c r="L206" s="28"/>
      <c r="N206" s="17"/>
    </row>
    <row r="207" spans="3:14" ht="12.75">
      <c r="C207" s="17"/>
      <c r="K207" s="28"/>
      <c r="L207" s="28"/>
      <c r="N207" s="17"/>
    </row>
    <row r="208" spans="3:14" ht="12.75">
      <c r="C208" s="17"/>
      <c r="K208" s="28"/>
      <c r="L208" s="28"/>
      <c r="N208" s="17"/>
    </row>
    <row r="209" spans="3:14" ht="12.75">
      <c r="C209" s="17"/>
      <c r="K209" s="28"/>
      <c r="L209" s="28"/>
      <c r="N209" s="17"/>
    </row>
    <row r="210" spans="3:14" ht="12.75">
      <c r="C210" s="17"/>
      <c r="K210" s="28"/>
      <c r="L210" s="28"/>
      <c r="N210" s="17"/>
    </row>
    <row r="211" spans="3:14" ht="12.75">
      <c r="C211" s="17"/>
      <c r="K211" s="28"/>
      <c r="L211" s="28"/>
      <c r="N211" s="17"/>
    </row>
    <row r="212" spans="3:14" ht="12.75">
      <c r="C212" s="17"/>
      <c r="K212" s="28"/>
      <c r="L212" s="28"/>
      <c r="N212" s="17"/>
    </row>
    <row r="213" spans="3:14" ht="12.75">
      <c r="C213" s="17"/>
      <c r="K213" s="28"/>
      <c r="L213" s="28"/>
      <c r="N213" s="17"/>
    </row>
    <row r="214" spans="3:14" ht="12.75">
      <c r="C214" s="17"/>
      <c r="K214" s="28"/>
      <c r="L214" s="28"/>
      <c r="N214" s="17"/>
    </row>
    <row r="215" spans="3:14" ht="12.75">
      <c r="C215" s="17"/>
      <c r="K215" s="28"/>
      <c r="L215" s="28"/>
      <c r="N215" s="17"/>
    </row>
    <row r="216" spans="3:14" ht="12.75">
      <c r="C216" s="17"/>
      <c r="K216" s="28"/>
      <c r="L216" s="28"/>
      <c r="N216" s="17"/>
    </row>
    <row r="217" spans="3:14" ht="12.75">
      <c r="C217" s="17"/>
      <c r="K217" s="28"/>
      <c r="L217" s="28"/>
      <c r="N217" s="17"/>
    </row>
    <row r="218" spans="3:14" ht="12.75">
      <c r="C218" s="17"/>
      <c r="K218" s="28"/>
      <c r="L218" s="28"/>
      <c r="N218" s="17"/>
    </row>
    <row r="219" spans="3:14" ht="12.75">
      <c r="C219" s="17"/>
      <c r="K219" s="28"/>
      <c r="L219" s="28"/>
      <c r="N219" s="17"/>
    </row>
    <row r="220" spans="3:14" ht="12.75">
      <c r="C220" s="17"/>
      <c r="K220" s="28"/>
      <c r="L220" s="28"/>
      <c r="N220" s="17"/>
    </row>
    <row r="221" spans="3:14" ht="12.75">
      <c r="C221" s="17"/>
      <c r="K221" s="28"/>
      <c r="L221" s="28"/>
      <c r="N221" s="17"/>
    </row>
    <row r="222" spans="3:14" ht="12.75">
      <c r="C222" s="17"/>
      <c r="K222" s="28"/>
      <c r="L222" s="28"/>
      <c r="N222" s="17"/>
    </row>
    <row r="223" spans="3:14" ht="12.75">
      <c r="C223" s="17"/>
      <c r="K223" s="28"/>
      <c r="L223" s="28"/>
      <c r="N223" s="17"/>
    </row>
    <row r="224" spans="3:14" ht="12.75">
      <c r="C224" s="17"/>
      <c r="K224" s="28"/>
      <c r="L224" s="28"/>
      <c r="N224" s="17"/>
    </row>
    <row r="225" spans="3:14" ht="12.75">
      <c r="C225" s="17"/>
      <c r="K225" s="28"/>
      <c r="L225" s="28"/>
      <c r="N225" s="17"/>
    </row>
    <row r="226" spans="3:14" ht="12.75">
      <c r="C226" s="17"/>
      <c r="K226" s="28"/>
      <c r="L226" s="28"/>
      <c r="N226" s="17"/>
    </row>
    <row r="227" spans="3:14" ht="12.75">
      <c r="C227" s="17"/>
      <c r="K227" s="28"/>
      <c r="L227" s="28"/>
      <c r="N227" s="17"/>
    </row>
    <row r="228" spans="3:14" ht="12.75">
      <c r="C228" s="17"/>
      <c r="K228" s="28"/>
      <c r="L228" s="28"/>
      <c r="N228" s="17"/>
    </row>
    <row r="229" spans="3:14" ht="12.75">
      <c r="C229" s="17"/>
      <c r="K229" s="28"/>
      <c r="L229" s="28"/>
      <c r="N229" s="17"/>
    </row>
    <row r="230" spans="3:14" ht="12.75">
      <c r="C230" s="17"/>
      <c r="K230" s="28"/>
      <c r="L230" s="28"/>
      <c r="N230" s="17"/>
    </row>
    <row r="231" spans="3:14" ht="12.75">
      <c r="C231" s="17"/>
      <c r="K231" s="28"/>
      <c r="L231" s="28"/>
      <c r="N231" s="17"/>
    </row>
    <row r="232" spans="3:14" ht="12.75">
      <c r="C232" s="17"/>
      <c r="K232" s="28"/>
      <c r="L232" s="28"/>
      <c r="N232" s="17"/>
    </row>
    <row r="233" spans="3:14" ht="12.75">
      <c r="C233" s="17"/>
      <c r="K233" s="28"/>
      <c r="L233" s="28"/>
      <c r="N233" s="17"/>
    </row>
    <row r="234" spans="3:14" ht="12.75">
      <c r="C234" s="17"/>
      <c r="K234" s="28"/>
      <c r="L234" s="28"/>
      <c r="N234" s="17"/>
    </row>
    <row r="235" spans="3:14" ht="12.75">
      <c r="C235" s="17"/>
      <c r="K235" s="28"/>
      <c r="L235" s="28"/>
      <c r="N235" s="17"/>
    </row>
    <row r="236" spans="3:14" ht="12.75">
      <c r="C236" s="17"/>
      <c r="K236" s="28"/>
      <c r="L236" s="28"/>
      <c r="N236" s="17"/>
    </row>
    <row r="237" spans="3:14" ht="12.75">
      <c r="C237" s="17"/>
      <c r="K237" s="28"/>
      <c r="L237" s="28"/>
      <c r="N237" s="17"/>
    </row>
    <row r="238" spans="3:14" ht="12.75">
      <c r="C238" s="17"/>
      <c r="K238" s="28"/>
      <c r="L238" s="28"/>
      <c r="N238" s="17"/>
    </row>
    <row r="239" spans="3:14" ht="12.75">
      <c r="C239" s="17"/>
      <c r="K239" s="28"/>
      <c r="L239" s="28"/>
      <c r="N239" s="17"/>
    </row>
    <row r="240" spans="3:14" ht="12.75">
      <c r="C240" s="17"/>
      <c r="K240" s="28"/>
      <c r="L240" s="28"/>
      <c r="N240" s="17"/>
    </row>
    <row r="241" spans="3:14" ht="12.75">
      <c r="C241" s="17"/>
      <c r="K241" s="28"/>
      <c r="L241" s="28"/>
      <c r="N241" s="17"/>
    </row>
    <row r="242" spans="3:14" ht="12.75">
      <c r="C242" s="17"/>
      <c r="K242" s="28"/>
      <c r="L242" s="28"/>
      <c r="N242" s="17"/>
    </row>
    <row r="243" spans="3:14" ht="12.75">
      <c r="C243" s="17"/>
      <c r="K243" s="28"/>
      <c r="L243" s="28"/>
      <c r="N243" s="17"/>
    </row>
    <row r="244" spans="3:14" ht="12.75">
      <c r="C244" s="17"/>
      <c r="K244" s="28"/>
      <c r="L244" s="28"/>
      <c r="N244" s="17"/>
    </row>
    <row r="245" spans="3:14" ht="12.75">
      <c r="C245" s="17"/>
      <c r="K245" s="28"/>
      <c r="L245" s="28"/>
      <c r="N245" s="17"/>
    </row>
    <row r="246" spans="3:14" ht="12.75">
      <c r="C246" s="17"/>
      <c r="K246" s="28"/>
      <c r="L246" s="28"/>
      <c r="N246" s="17"/>
    </row>
    <row r="247" spans="3:14" ht="12.75">
      <c r="C247" s="17"/>
      <c r="K247" s="28"/>
      <c r="L247" s="28"/>
      <c r="N247" s="17"/>
    </row>
    <row r="248" spans="3:14" ht="12.75">
      <c r="C248" s="17"/>
      <c r="K248" s="28"/>
      <c r="L248" s="28"/>
      <c r="N248" s="17"/>
    </row>
    <row r="249" spans="3:14" ht="12.75">
      <c r="C249" s="17"/>
      <c r="K249" s="28"/>
      <c r="L249" s="28"/>
      <c r="N249" s="17"/>
    </row>
    <row r="250" spans="3:14" ht="12.75">
      <c r="C250" s="17"/>
      <c r="K250" s="28"/>
      <c r="L250" s="28"/>
      <c r="N250" s="17"/>
    </row>
    <row r="251" spans="3:14" ht="12.75">
      <c r="C251" s="17"/>
      <c r="K251" s="28"/>
      <c r="L251" s="28"/>
      <c r="N251" s="17"/>
    </row>
    <row r="252" spans="3:14" ht="12.75">
      <c r="C252" s="17"/>
      <c r="K252" s="28"/>
      <c r="L252" s="28"/>
      <c r="N252" s="17"/>
    </row>
    <row r="253" spans="3:14" ht="12.75">
      <c r="C253" s="17"/>
      <c r="K253" s="28"/>
      <c r="L253" s="28"/>
      <c r="N253" s="17"/>
    </row>
    <row r="254" spans="3:14" ht="12.75">
      <c r="C254" s="17"/>
      <c r="K254" s="28"/>
      <c r="L254" s="28"/>
      <c r="N254" s="17"/>
    </row>
    <row r="255" spans="3:14" ht="12.75">
      <c r="C255" s="17"/>
      <c r="K255" s="28"/>
      <c r="L255" s="28"/>
      <c r="N255" s="17"/>
    </row>
    <row r="256" spans="3:14" ht="12.75">
      <c r="C256" s="17"/>
      <c r="K256" s="28"/>
      <c r="L256" s="28"/>
      <c r="N256" s="17"/>
    </row>
    <row r="257" spans="3:14" ht="12.75">
      <c r="C257" s="17"/>
      <c r="K257" s="28"/>
      <c r="L257" s="28"/>
      <c r="N257" s="17"/>
    </row>
    <row r="258" spans="3:14" ht="12.75">
      <c r="C258" s="17"/>
      <c r="K258" s="28"/>
      <c r="L258" s="28"/>
      <c r="N258" s="17"/>
    </row>
    <row r="259" spans="3:14" ht="12.75">
      <c r="C259" s="17"/>
      <c r="K259" s="28"/>
      <c r="L259" s="28"/>
      <c r="N259" s="17"/>
    </row>
    <row r="260" spans="3:14" ht="12.75">
      <c r="C260" s="17"/>
      <c r="K260" s="28"/>
      <c r="L260" s="28"/>
      <c r="N260" s="17"/>
    </row>
    <row r="261" spans="3:14" ht="12.75">
      <c r="C261" s="17"/>
      <c r="K261" s="28"/>
      <c r="L261" s="28"/>
      <c r="N261" s="17"/>
    </row>
    <row r="262" spans="3:14" ht="12.75">
      <c r="C262" s="17"/>
      <c r="K262" s="28"/>
      <c r="L262" s="28"/>
      <c r="N262" s="17"/>
    </row>
    <row r="263" spans="3:14" ht="12.75">
      <c r="C263" s="17"/>
      <c r="K263" s="28"/>
      <c r="L263" s="28"/>
      <c r="N263" s="17"/>
    </row>
    <row r="264" spans="3:14" ht="12.75">
      <c r="C264" s="17"/>
      <c r="K264" s="28"/>
      <c r="L264" s="28"/>
      <c r="N264" s="17"/>
    </row>
    <row r="265" spans="3:14" ht="12.75">
      <c r="C265" s="17"/>
      <c r="K265" s="28"/>
      <c r="L265" s="28"/>
      <c r="N265" s="17"/>
    </row>
    <row r="266" spans="3:14" ht="12.75">
      <c r="C266" s="17"/>
      <c r="K266" s="28"/>
      <c r="L266" s="28"/>
      <c r="N266" s="17"/>
    </row>
    <row r="267" spans="3:14" ht="12.75">
      <c r="C267" s="17"/>
      <c r="K267" s="28"/>
      <c r="L267" s="28"/>
      <c r="N267" s="17"/>
    </row>
    <row r="268" spans="3:14" ht="12.75">
      <c r="C268" s="17"/>
      <c r="K268" s="28"/>
      <c r="L268" s="28"/>
      <c r="N268" s="17"/>
    </row>
    <row r="269" spans="3:14" ht="12.75">
      <c r="C269" s="17"/>
      <c r="K269" s="28"/>
      <c r="L269" s="28"/>
      <c r="N269" s="17"/>
    </row>
    <row r="270" spans="3:14" ht="12.75">
      <c r="C270" s="17"/>
      <c r="K270" s="28"/>
      <c r="L270" s="28"/>
      <c r="N270" s="17"/>
    </row>
    <row r="271" spans="3:14" ht="12.75">
      <c r="C271" s="17"/>
      <c r="K271" s="28"/>
      <c r="L271" s="28"/>
      <c r="N271" s="17"/>
    </row>
    <row r="272" spans="3:14" ht="12.75">
      <c r="C272" s="17"/>
      <c r="K272" s="28"/>
      <c r="L272" s="28"/>
      <c r="N272" s="17"/>
    </row>
    <row r="273" spans="3:14" ht="12.75">
      <c r="C273" s="17"/>
      <c r="K273" s="28"/>
      <c r="L273" s="28"/>
      <c r="N273" s="17"/>
    </row>
    <row r="274" spans="3:14" ht="12.75">
      <c r="C274" s="17"/>
      <c r="K274" s="28"/>
      <c r="L274" s="28"/>
      <c r="N274" s="17"/>
    </row>
    <row r="275" spans="3:14" ht="12.75">
      <c r="C275" s="17"/>
      <c r="K275" s="28"/>
      <c r="L275" s="28"/>
      <c r="N275" s="17"/>
    </row>
    <row r="276" spans="3:14" ht="12.75">
      <c r="C276" s="17"/>
      <c r="K276" s="28"/>
      <c r="L276" s="28"/>
      <c r="N276" s="17"/>
    </row>
    <row r="277" spans="3:14" ht="12.75">
      <c r="C277" s="17"/>
      <c r="K277" s="28"/>
      <c r="L277" s="28"/>
      <c r="N277" s="17"/>
    </row>
    <row r="278" spans="3:14" ht="12.75">
      <c r="C278" s="17"/>
      <c r="K278" s="28"/>
      <c r="L278" s="28"/>
      <c r="N278" s="17"/>
    </row>
    <row r="279" spans="3:14" ht="12.75">
      <c r="C279" s="17"/>
      <c r="K279" s="28"/>
      <c r="L279" s="28"/>
      <c r="N279" s="17"/>
    </row>
    <row r="280" spans="3:14" ht="12.75">
      <c r="C280" s="17"/>
      <c r="K280" s="28"/>
      <c r="L280" s="28"/>
      <c r="N280" s="17"/>
    </row>
    <row r="281" spans="3:14" ht="12.75">
      <c r="C281" s="17"/>
      <c r="K281" s="28"/>
      <c r="L281" s="28"/>
      <c r="N281" s="17"/>
    </row>
    <row r="282" spans="3:14" ht="12.75">
      <c r="C282" s="17"/>
      <c r="K282" s="28"/>
      <c r="L282" s="28"/>
      <c r="N282" s="17"/>
    </row>
    <row r="283" spans="3:14" ht="12.75">
      <c r="C283" s="17"/>
      <c r="K283" s="28"/>
      <c r="L283" s="28"/>
      <c r="N283" s="17"/>
    </row>
    <row r="284" spans="3:14" ht="12.75">
      <c r="C284" s="17"/>
      <c r="K284" s="28"/>
      <c r="L284" s="28"/>
      <c r="N284" s="17"/>
    </row>
    <row r="285" spans="3:14" ht="12.75">
      <c r="C285" s="17"/>
      <c r="K285" s="28"/>
      <c r="L285" s="28"/>
      <c r="N285" s="17"/>
    </row>
    <row r="286" spans="3:14" ht="12.75">
      <c r="C286" s="17"/>
      <c r="K286" s="28"/>
      <c r="L286" s="28"/>
      <c r="N286" s="17"/>
    </row>
    <row r="287" spans="3:14" ht="12.75">
      <c r="C287" s="17"/>
      <c r="K287" s="28"/>
      <c r="L287" s="28"/>
      <c r="N287" s="17"/>
    </row>
    <row r="288" spans="3:14" ht="12.75">
      <c r="C288" s="17"/>
      <c r="K288" s="28"/>
      <c r="L288" s="28"/>
      <c r="N288" s="17"/>
    </row>
    <row r="289" spans="3:14" ht="12.75">
      <c r="C289" s="17"/>
      <c r="K289" s="28"/>
      <c r="L289" s="28"/>
      <c r="N289" s="17"/>
    </row>
    <row r="290" spans="3:14" ht="12.75">
      <c r="C290" s="17"/>
      <c r="K290" s="28"/>
      <c r="L290" s="28"/>
      <c r="N290" s="17"/>
    </row>
    <row r="291" spans="3:14" ht="12.75">
      <c r="C291" s="17"/>
      <c r="K291" s="28"/>
      <c r="L291" s="28"/>
      <c r="N291" s="17"/>
    </row>
    <row r="292" spans="3:14" ht="12.75">
      <c r="C292" s="17"/>
      <c r="K292" s="28"/>
      <c r="L292" s="28"/>
      <c r="N292" s="17"/>
    </row>
    <row r="293" spans="3:14" ht="12.75">
      <c r="C293" s="17"/>
      <c r="K293" s="28"/>
      <c r="L293" s="28"/>
      <c r="N293" s="17"/>
    </row>
    <row r="294" spans="3:14" ht="12.75">
      <c r="C294" s="17"/>
      <c r="K294" s="28"/>
      <c r="L294" s="28"/>
      <c r="N294" s="17"/>
    </row>
    <row r="295" spans="3:14" ht="12.75">
      <c r="C295" s="17"/>
      <c r="K295" s="28"/>
      <c r="L295" s="28"/>
      <c r="N295" s="17"/>
    </row>
    <row r="296" spans="3:14" ht="12.75">
      <c r="C296" s="17"/>
      <c r="K296" s="28"/>
      <c r="L296" s="28"/>
      <c r="N296" s="17"/>
    </row>
    <row r="297" spans="3:14" ht="12.75">
      <c r="C297" s="17"/>
      <c r="K297" s="28"/>
      <c r="L297" s="28"/>
      <c r="N297" s="17"/>
    </row>
    <row r="298" spans="3:14" ht="12.75">
      <c r="C298" s="17"/>
      <c r="K298" s="28"/>
      <c r="L298" s="28"/>
      <c r="N298" s="17"/>
    </row>
    <row r="299" spans="3:14" ht="12.75">
      <c r="C299" s="17"/>
      <c r="K299" s="28"/>
      <c r="L299" s="28"/>
      <c r="N299" s="17"/>
    </row>
    <row r="300" spans="3:14" ht="12.75">
      <c r="C300" s="17"/>
      <c r="K300" s="28"/>
      <c r="L300" s="28"/>
      <c r="N300" s="17"/>
    </row>
    <row r="301" spans="3:14" ht="12.75">
      <c r="C301" s="17"/>
      <c r="K301" s="28"/>
      <c r="L301" s="28"/>
      <c r="N301" s="17"/>
    </row>
    <row r="302" spans="3:14" ht="12.75">
      <c r="C302" s="17"/>
      <c r="K302" s="28"/>
      <c r="L302" s="28"/>
      <c r="N302" s="17"/>
    </row>
    <row r="303" spans="3:14" ht="12.75">
      <c r="C303" s="17"/>
      <c r="K303" s="28"/>
      <c r="L303" s="28"/>
      <c r="N303" s="17"/>
    </row>
    <row r="304" spans="3:14" ht="12.75">
      <c r="C304" s="17"/>
      <c r="K304" s="28"/>
      <c r="L304" s="28"/>
      <c r="N304" s="17"/>
    </row>
    <row r="305" spans="3:14" ht="12.75">
      <c r="C305" s="17"/>
      <c r="K305" s="28"/>
      <c r="L305" s="28"/>
      <c r="N305" s="17"/>
    </row>
    <row r="306" spans="3:14" ht="12.75">
      <c r="C306" s="17"/>
      <c r="K306" s="28"/>
      <c r="L306" s="28"/>
      <c r="N306" s="17"/>
    </row>
    <row r="307" spans="3:14" ht="12.75">
      <c r="C307" s="17"/>
      <c r="K307" s="28"/>
      <c r="L307" s="28"/>
      <c r="N307" s="17"/>
    </row>
    <row r="308" spans="3:14" ht="12.75">
      <c r="C308" s="17"/>
      <c r="K308" s="28"/>
      <c r="L308" s="28"/>
      <c r="N308" s="17"/>
    </row>
    <row r="309" spans="3:14" ht="12.75">
      <c r="C309" s="17"/>
      <c r="K309" s="28"/>
      <c r="L309" s="28"/>
      <c r="N309" s="17"/>
    </row>
    <row r="310" spans="3:14" ht="12.75">
      <c r="C310" s="17"/>
      <c r="K310" s="28"/>
      <c r="L310" s="28"/>
      <c r="N310" s="17"/>
    </row>
    <row r="311" spans="3:14" ht="12.75">
      <c r="C311" s="17"/>
      <c r="K311" s="28"/>
      <c r="L311" s="28"/>
      <c r="N311" s="17"/>
    </row>
    <row r="312" spans="3:14" ht="12.75">
      <c r="C312" s="17"/>
      <c r="K312" s="28"/>
      <c r="L312" s="28"/>
      <c r="N312" s="17"/>
    </row>
    <row r="313" spans="3:14" ht="12.75">
      <c r="C313" s="17"/>
      <c r="K313" s="28"/>
      <c r="L313" s="28"/>
      <c r="N313" s="17"/>
    </row>
    <row r="314" spans="3:14" ht="12.75">
      <c r="C314" s="17"/>
      <c r="K314" s="28"/>
      <c r="L314" s="28"/>
      <c r="N314" s="17"/>
    </row>
    <row r="315" spans="3:14" ht="12.75">
      <c r="C315" s="17"/>
      <c r="K315" s="28"/>
      <c r="L315" s="28"/>
      <c r="N315" s="17"/>
    </row>
    <row r="316" spans="3:14" ht="12.75">
      <c r="C316" s="17"/>
      <c r="K316" s="28"/>
      <c r="L316" s="28"/>
      <c r="N316" s="17"/>
    </row>
    <row r="317" spans="3:14" ht="12.75">
      <c r="C317" s="17"/>
      <c r="K317" s="28"/>
      <c r="L317" s="28"/>
      <c r="N317" s="17"/>
    </row>
    <row r="318" spans="3:14" ht="12.75">
      <c r="C318" s="17"/>
      <c r="K318" s="28"/>
      <c r="L318" s="28"/>
      <c r="N318" s="17"/>
    </row>
    <row r="319" spans="3:14" ht="12.75">
      <c r="C319" s="17"/>
      <c r="K319" s="28"/>
      <c r="L319" s="28"/>
      <c r="N319" s="17"/>
    </row>
    <row r="320" spans="3:14" ht="12.75">
      <c r="C320" s="17"/>
      <c r="K320" s="28"/>
      <c r="L320" s="28"/>
      <c r="N320" s="17"/>
    </row>
    <row r="321" spans="3:14" ht="12.75">
      <c r="C321" s="17"/>
      <c r="K321" s="28"/>
      <c r="L321" s="28"/>
      <c r="N321" s="17"/>
    </row>
    <row r="322" spans="3:14" ht="12.75">
      <c r="C322" s="17"/>
      <c r="K322" s="28"/>
      <c r="L322" s="28"/>
      <c r="N322" s="17"/>
    </row>
    <row r="323" spans="3:14" ht="12.75">
      <c r="C323" s="17"/>
      <c r="K323" s="28"/>
      <c r="L323" s="28"/>
      <c r="N323" s="17"/>
    </row>
    <row r="324" spans="3:14" ht="12.75">
      <c r="C324" s="17"/>
      <c r="K324" s="28"/>
      <c r="L324" s="28"/>
      <c r="N324" s="17"/>
    </row>
    <row r="325" spans="3:14" ht="12.75">
      <c r="C325" s="17"/>
      <c r="K325" s="28"/>
      <c r="L325" s="28"/>
      <c r="N325" s="17"/>
    </row>
    <row r="326" spans="3:14" ht="12.75">
      <c r="C326" s="17"/>
      <c r="K326" s="28"/>
      <c r="L326" s="28"/>
      <c r="N326" s="17"/>
    </row>
    <row r="327" spans="3:14" ht="12.75">
      <c r="C327" s="17"/>
      <c r="K327" s="28"/>
      <c r="L327" s="28"/>
      <c r="N327" s="17"/>
    </row>
    <row r="328" spans="3:14" ht="12.75">
      <c r="C328" s="17"/>
      <c r="K328" s="28"/>
      <c r="L328" s="28"/>
      <c r="N328" s="17"/>
    </row>
    <row r="329" spans="3:14" ht="12.75">
      <c r="C329" s="17"/>
      <c r="K329" s="28"/>
      <c r="L329" s="28"/>
      <c r="N329" s="17"/>
    </row>
    <row r="330" spans="3:14" ht="12.75">
      <c r="C330" s="17"/>
      <c r="K330" s="28"/>
      <c r="L330" s="28"/>
      <c r="N330" s="17"/>
    </row>
    <row r="331" spans="3:14" ht="12.75">
      <c r="C331" s="17"/>
      <c r="K331" s="28"/>
      <c r="L331" s="28"/>
      <c r="N331" s="17"/>
    </row>
    <row r="332" spans="3:14" ht="12.75">
      <c r="C332" s="17"/>
      <c r="K332" s="28"/>
      <c r="L332" s="28"/>
      <c r="N332" s="17"/>
    </row>
    <row r="333" spans="3:14" ht="12.75">
      <c r="C333" s="17"/>
      <c r="K333" s="28"/>
      <c r="L333" s="28"/>
      <c r="N333" s="17"/>
    </row>
    <row r="334" spans="3:14" ht="12.75">
      <c r="C334" s="17"/>
      <c r="K334" s="28"/>
      <c r="L334" s="28"/>
      <c r="N334" s="17"/>
    </row>
    <row r="335" spans="3:14" ht="12.75">
      <c r="C335" s="17"/>
      <c r="K335" s="28"/>
      <c r="L335" s="28"/>
      <c r="N335" s="17"/>
    </row>
    <row r="336" spans="3:14" ht="12.75">
      <c r="C336" s="17"/>
      <c r="K336" s="28"/>
      <c r="L336" s="28"/>
      <c r="N336" s="17"/>
    </row>
    <row r="337" spans="3:14" ht="12.75">
      <c r="C337" s="17"/>
      <c r="K337" s="28"/>
      <c r="L337" s="28"/>
      <c r="N337" s="17"/>
    </row>
    <row r="338" spans="3:14" ht="12.75">
      <c r="C338" s="17"/>
      <c r="K338" s="28"/>
      <c r="L338" s="28"/>
      <c r="N338" s="17"/>
    </row>
    <row r="339" spans="3:14" ht="12.75">
      <c r="C339" s="17"/>
      <c r="K339" s="28"/>
      <c r="L339" s="28"/>
      <c r="N339" s="17"/>
    </row>
    <row r="340" spans="3:14" ht="12.75">
      <c r="C340" s="17"/>
      <c r="K340" s="28"/>
      <c r="L340" s="28"/>
      <c r="N340" s="17"/>
    </row>
    <row r="341" spans="3:14" ht="12.75">
      <c r="C341" s="17"/>
      <c r="K341" s="28"/>
      <c r="L341" s="28"/>
      <c r="N341" s="17"/>
    </row>
    <row r="342" spans="3:14" ht="12.75">
      <c r="C342" s="17"/>
      <c r="K342" s="28"/>
      <c r="L342" s="28"/>
      <c r="N342" s="17"/>
    </row>
    <row r="343" spans="3:14" ht="12.75">
      <c r="C343" s="17"/>
      <c r="K343" s="28"/>
      <c r="L343" s="28"/>
      <c r="N343" s="17"/>
    </row>
    <row r="344" spans="3:14" ht="12.75">
      <c r="C344" s="17"/>
      <c r="K344" s="28"/>
      <c r="L344" s="28"/>
      <c r="N344" s="17"/>
    </row>
    <row r="345" spans="3:14" ht="12.75">
      <c r="C345" s="17"/>
      <c r="K345" s="28"/>
      <c r="L345" s="28"/>
      <c r="N345" s="17"/>
    </row>
    <row r="346" spans="3:14" ht="12.75">
      <c r="C346" s="17"/>
      <c r="K346" s="28"/>
      <c r="L346" s="28"/>
      <c r="N346" s="17"/>
    </row>
    <row r="347" spans="3:14" ht="12.75">
      <c r="C347" s="17"/>
      <c r="K347" s="28"/>
      <c r="L347" s="28"/>
      <c r="N347" s="17"/>
    </row>
    <row r="348" spans="3:14" ht="12.75">
      <c r="C348" s="17"/>
      <c r="K348" s="28"/>
      <c r="L348" s="28"/>
      <c r="N348" s="17"/>
    </row>
    <row r="349" spans="3:14" ht="12.75">
      <c r="C349" s="17"/>
      <c r="K349" s="28"/>
      <c r="L349" s="28"/>
      <c r="N349" s="17"/>
    </row>
    <row r="350" spans="3:14" ht="12.75">
      <c r="C350" s="17"/>
      <c r="K350" s="28"/>
      <c r="L350" s="28"/>
      <c r="N350" s="17"/>
    </row>
    <row r="351" spans="3:14" ht="12.75">
      <c r="C351" s="17"/>
      <c r="K351" s="28"/>
      <c r="L351" s="28"/>
      <c r="N351" s="17"/>
    </row>
    <row r="352" spans="3:14" ht="12.75">
      <c r="C352" s="17"/>
      <c r="K352" s="28"/>
      <c r="L352" s="28"/>
      <c r="N352" s="17"/>
    </row>
    <row r="353" spans="3:14" ht="12.75">
      <c r="C353" s="17"/>
      <c r="K353" s="28"/>
      <c r="L353" s="28"/>
      <c r="N353" s="17"/>
    </row>
    <row r="354" spans="3:14" ht="12.75">
      <c r="C354" s="17"/>
      <c r="K354" s="28"/>
      <c r="L354" s="28"/>
      <c r="N354" s="17"/>
    </row>
    <row r="355" spans="3:14" ht="12.75">
      <c r="C355" s="17"/>
      <c r="K355" s="28"/>
      <c r="L355" s="28"/>
      <c r="N355" s="17"/>
    </row>
    <row r="356" spans="3:14" ht="12.75">
      <c r="C356" s="17"/>
      <c r="K356" s="28"/>
      <c r="L356" s="28"/>
      <c r="N356" s="17"/>
    </row>
    <row r="357" spans="3:14" ht="12.75">
      <c r="C357" s="17"/>
      <c r="K357" s="28"/>
      <c r="L357" s="28"/>
      <c r="N357" s="17"/>
    </row>
    <row r="358" spans="3:14" ht="12.75">
      <c r="C358" s="17"/>
      <c r="K358" s="28"/>
      <c r="L358" s="28"/>
      <c r="N358" s="17"/>
    </row>
    <row r="359" spans="3:14" ht="12.75">
      <c r="C359" s="17"/>
      <c r="K359" s="28"/>
      <c r="L359" s="28"/>
      <c r="N359" s="17"/>
    </row>
    <row r="360" spans="3:14" ht="12.75">
      <c r="C360" s="17"/>
      <c r="K360" s="28"/>
      <c r="L360" s="28"/>
      <c r="N360" s="17"/>
    </row>
    <row r="361" spans="3:14" ht="12.75">
      <c r="C361" s="17"/>
      <c r="K361" s="28"/>
      <c r="L361" s="28"/>
      <c r="N361" s="17"/>
    </row>
    <row r="362" spans="3:14" ht="12.75">
      <c r="C362" s="17"/>
      <c r="K362" s="28"/>
      <c r="L362" s="28"/>
      <c r="N362" s="17"/>
    </row>
    <row r="363" spans="3:14" ht="12.75">
      <c r="C363" s="17"/>
      <c r="K363" s="28"/>
      <c r="L363" s="28"/>
      <c r="N363" s="17"/>
    </row>
    <row r="364" spans="3:14" ht="12.75">
      <c r="C364" s="17"/>
      <c r="K364" s="28"/>
      <c r="L364" s="28"/>
      <c r="N364" s="17"/>
    </row>
    <row r="365" spans="3:14" ht="12.75">
      <c r="C365" s="17"/>
      <c r="K365" s="28"/>
      <c r="L365" s="28"/>
      <c r="N365" s="17"/>
    </row>
    <row r="366" spans="3:14" ht="12.75">
      <c r="C366" s="17"/>
      <c r="K366" s="28"/>
      <c r="L366" s="28"/>
      <c r="N366" s="17"/>
    </row>
    <row r="367" spans="3:14" ht="12.75">
      <c r="C367" s="17"/>
      <c r="K367" s="28"/>
      <c r="L367" s="28"/>
      <c r="N367" s="17"/>
    </row>
    <row r="368" spans="3:14" ht="12.75">
      <c r="C368" s="17"/>
      <c r="K368" s="28"/>
      <c r="L368" s="28"/>
      <c r="N368" s="17"/>
    </row>
    <row r="369" spans="3:14" ht="12.75">
      <c r="C369" s="17"/>
      <c r="K369" s="28"/>
      <c r="L369" s="28"/>
      <c r="N369" s="17"/>
    </row>
    <row r="370" spans="3:14" ht="12.75">
      <c r="C370" s="17"/>
      <c r="K370" s="28"/>
      <c r="L370" s="28"/>
      <c r="N370" s="17"/>
    </row>
    <row r="371" spans="3:14" ht="12.75">
      <c r="C371" s="17"/>
      <c r="K371" s="28"/>
      <c r="L371" s="28"/>
      <c r="N371" s="17"/>
    </row>
    <row r="372" spans="3:14" ht="12.75">
      <c r="C372" s="17"/>
      <c r="K372" s="28"/>
      <c r="L372" s="28"/>
      <c r="N372" s="17"/>
    </row>
    <row r="373" spans="3:14" ht="12.75">
      <c r="C373" s="17"/>
      <c r="K373" s="28"/>
      <c r="L373" s="28"/>
      <c r="N373" s="17"/>
    </row>
    <row r="374" spans="3:14" ht="12.75">
      <c r="C374" s="17"/>
      <c r="K374" s="28"/>
      <c r="L374" s="28"/>
      <c r="N374" s="17"/>
    </row>
    <row r="375" spans="3:14" ht="12.75">
      <c r="C375" s="17"/>
      <c r="K375" s="28"/>
      <c r="L375" s="28"/>
      <c r="N375" s="17"/>
    </row>
    <row r="376" spans="3:14" ht="12.75">
      <c r="C376" s="17"/>
      <c r="K376" s="28"/>
      <c r="L376" s="28"/>
      <c r="N376" s="17"/>
    </row>
    <row r="377" spans="3:14" ht="12.75">
      <c r="C377" s="17"/>
      <c r="K377" s="28"/>
      <c r="L377" s="28"/>
      <c r="N377" s="17"/>
    </row>
    <row r="378" spans="3:14" ht="12.75">
      <c r="C378" s="17"/>
      <c r="K378" s="28"/>
      <c r="L378" s="28"/>
      <c r="N378" s="17"/>
    </row>
    <row r="379" spans="3:14" ht="12.75">
      <c r="C379" s="17"/>
      <c r="K379" s="28"/>
      <c r="L379" s="28"/>
      <c r="N379" s="17"/>
    </row>
    <row r="380" spans="3:14" ht="12.75">
      <c r="C380" s="17"/>
      <c r="K380" s="28"/>
      <c r="L380" s="28"/>
      <c r="N380" s="17"/>
    </row>
    <row r="381" spans="3:14" ht="12.75">
      <c r="C381" s="17"/>
      <c r="K381" s="28"/>
      <c r="L381" s="28"/>
      <c r="N381" s="17"/>
    </row>
    <row r="382" spans="3:14" ht="12.75">
      <c r="C382" s="17"/>
      <c r="K382" s="28"/>
      <c r="L382" s="28"/>
      <c r="N382" s="17"/>
    </row>
    <row r="383" spans="3:14" ht="12.75">
      <c r="C383" s="17"/>
      <c r="K383" s="28"/>
      <c r="L383" s="28"/>
      <c r="N383" s="17"/>
    </row>
    <row r="384" spans="3:14" ht="12.75">
      <c r="C384" s="17"/>
      <c r="K384" s="28"/>
      <c r="L384" s="28"/>
      <c r="N384" s="17"/>
    </row>
    <row r="385" spans="3:14" ht="12.75">
      <c r="C385" s="17"/>
      <c r="K385" s="28"/>
      <c r="L385" s="28"/>
      <c r="N385" s="17"/>
    </row>
    <row r="386" spans="3:14" ht="12.75">
      <c r="C386" s="17"/>
      <c r="K386" s="28"/>
      <c r="L386" s="28"/>
      <c r="N386" s="17"/>
    </row>
    <row r="387" spans="3:14" ht="12.75">
      <c r="C387" s="17"/>
      <c r="K387" s="28"/>
      <c r="L387" s="28"/>
      <c r="N387" s="17"/>
    </row>
    <row r="388" spans="3:14" ht="12.75">
      <c r="C388" s="17"/>
      <c r="K388" s="28"/>
      <c r="L388" s="28"/>
      <c r="N388" s="17"/>
    </row>
    <row r="389" spans="3:14" ht="12.75">
      <c r="C389" s="17"/>
      <c r="K389" s="28"/>
      <c r="L389" s="28"/>
      <c r="N389" s="17"/>
    </row>
    <row r="390" spans="3:14" ht="12.75">
      <c r="C390" s="17"/>
      <c r="K390" s="28"/>
      <c r="L390" s="28"/>
      <c r="N390" s="17"/>
    </row>
    <row r="391" spans="3:14" ht="12.75">
      <c r="C391" s="17"/>
      <c r="K391" s="28"/>
      <c r="L391" s="28"/>
      <c r="N391" s="17"/>
    </row>
    <row r="392" spans="3:14" ht="12.75">
      <c r="C392" s="17"/>
      <c r="K392" s="28"/>
      <c r="L392" s="28"/>
      <c r="N392" s="17"/>
    </row>
    <row r="393" spans="3:14" ht="12.75">
      <c r="C393" s="17"/>
      <c r="K393" s="28"/>
      <c r="L393" s="28"/>
      <c r="N393" s="17"/>
    </row>
    <row r="394" spans="3:14" ht="12.75">
      <c r="C394" s="17"/>
      <c r="K394" s="28"/>
      <c r="L394" s="28"/>
      <c r="N394" s="17"/>
    </row>
    <row r="395" spans="3:14" ht="12.75">
      <c r="C395" s="17"/>
      <c r="K395" s="28"/>
      <c r="L395" s="28"/>
      <c r="N395" s="17"/>
    </row>
    <row r="396" spans="3:14" ht="12.75">
      <c r="C396" s="17"/>
      <c r="K396" s="28"/>
      <c r="L396" s="28"/>
      <c r="N396" s="17"/>
    </row>
    <row r="397" spans="3:14" ht="12.75">
      <c r="C397" s="17"/>
      <c r="K397" s="28"/>
      <c r="L397" s="28"/>
      <c r="N397" s="17"/>
    </row>
    <row r="398" spans="3:14" ht="12.75">
      <c r="C398" s="17"/>
      <c r="K398" s="28"/>
      <c r="L398" s="28"/>
      <c r="N398" s="17"/>
    </row>
    <row r="399" spans="3:14" ht="12.75">
      <c r="C399" s="17"/>
      <c r="K399" s="28"/>
      <c r="L399" s="28"/>
      <c r="N399" s="17"/>
    </row>
    <row r="400" spans="3:14" ht="12.75">
      <c r="C400" s="17"/>
      <c r="K400" s="28"/>
      <c r="L400" s="28"/>
      <c r="N400" s="17"/>
    </row>
    <row r="401" spans="3:14" ht="12.75">
      <c r="C401" s="17"/>
      <c r="K401" s="28"/>
      <c r="L401" s="28"/>
      <c r="N401" s="17"/>
    </row>
    <row r="402" spans="3:14" ht="12.75">
      <c r="C402" s="17"/>
      <c r="K402" s="28"/>
      <c r="L402" s="28"/>
      <c r="N402" s="17"/>
    </row>
    <row r="403" spans="3:14" ht="12.75">
      <c r="C403" s="17"/>
      <c r="K403" s="28"/>
      <c r="L403" s="28"/>
      <c r="N403" s="17"/>
    </row>
    <row r="404" spans="3:14" ht="12.75">
      <c r="C404" s="17"/>
      <c r="K404" s="28"/>
      <c r="L404" s="28"/>
      <c r="N404" s="17"/>
    </row>
    <row r="405" spans="3:14" ht="12.75">
      <c r="C405" s="17"/>
      <c r="K405" s="28"/>
      <c r="L405" s="28"/>
      <c r="N405" s="17"/>
    </row>
    <row r="406" spans="3:14" ht="12.75">
      <c r="C406" s="17"/>
      <c r="K406" s="28"/>
      <c r="L406" s="28"/>
      <c r="N406" s="17"/>
    </row>
    <row r="407" spans="3:14" ht="12.75">
      <c r="C407" s="17"/>
      <c r="K407" s="28"/>
      <c r="L407" s="28"/>
      <c r="N407" s="17"/>
    </row>
    <row r="408" spans="3:14" ht="12.75">
      <c r="C408" s="17"/>
      <c r="K408" s="28"/>
      <c r="L408" s="28"/>
      <c r="N408" s="17"/>
    </row>
    <row r="409" spans="3:14" ht="12.75">
      <c r="C409" s="17"/>
      <c r="K409" s="28"/>
      <c r="L409" s="28"/>
      <c r="N409" s="17"/>
    </row>
    <row r="410" spans="3:14" ht="12.75">
      <c r="C410" s="17"/>
      <c r="K410" s="28"/>
      <c r="L410" s="28"/>
      <c r="N410" s="17"/>
    </row>
    <row r="411" spans="3:14" ht="12.75">
      <c r="C411" s="17"/>
      <c r="K411" s="28"/>
      <c r="L411" s="28"/>
      <c r="N411" s="17"/>
    </row>
    <row r="412" spans="3:14" ht="12.75">
      <c r="C412" s="17"/>
      <c r="K412" s="28"/>
      <c r="L412" s="28"/>
      <c r="N412" s="17"/>
    </row>
    <row r="413" spans="3:14" ht="12.75">
      <c r="C413" s="17"/>
      <c r="K413" s="28"/>
      <c r="L413" s="28"/>
      <c r="N413" s="17"/>
    </row>
    <row r="414" spans="3:14" ht="12.75">
      <c r="C414" s="17"/>
      <c r="K414" s="28"/>
      <c r="L414" s="28"/>
      <c r="N414" s="17"/>
    </row>
    <row r="415" spans="3:14" ht="12.75">
      <c r="C415" s="17"/>
      <c r="K415" s="28"/>
      <c r="L415" s="28"/>
      <c r="N415" s="17"/>
    </row>
    <row r="416" spans="3:14" ht="12.75">
      <c r="C416" s="17"/>
      <c r="K416" s="28"/>
      <c r="L416" s="28"/>
      <c r="N416" s="17"/>
    </row>
    <row r="417" spans="3:14" ht="12.75">
      <c r="C417" s="17"/>
      <c r="K417" s="28"/>
      <c r="L417" s="28"/>
      <c r="N417" s="17"/>
    </row>
    <row r="418" spans="3:14" ht="12.75">
      <c r="C418" s="17"/>
      <c r="K418" s="28"/>
      <c r="L418" s="28"/>
      <c r="N418" s="17"/>
    </row>
    <row r="419" spans="3:14" ht="12.75">
      <c r="C419" s="17"/>
      <c r="K419" s="28"/>
      <c r="L419" s="28"/>
      <c r="N419" s="17"/>
    </row>
    <row r="420" spans="3:14" ht="12.75">
      <c r="C420" s="17"/>
      <c r="K420" s="28"/>
      <c r="L420" s="28"/>
      <c r="N420" s="17"/>
    </row>
    <row r="421" spans="3:14" ht="12.75">
      <c r="C421" s="17"/>
      <c r="K421" s="28"/>
      <c r="L421" s="28"/>
      <c r="N421" s="17"/>
    </row>
    <row r="422" spans="3:14" ht="12.75">
      <c r="C422" s="17"/>
      <c r="K422" s="28"/>
      <c r="L422" s="28"/>
      <c r="N422" s="17"/>
    </row>
    <row r="423" spans="3:14" ht="12.75">
      <c r="C423" s="17"/>
      <c r="K423" s="28"/>
      <c r="L423" s="28"/>
      <c r="N423" s="17"/>
    </row>
    <row r="424" spans="3:14" ht="12.75">
      <c r="C424" s="17"/>
      <c r="K424" s="28"/>
      <c r="L424" s="28"/>
      <c r="N424" s="17"/>
    </row>
    <row r="425" spans="3:14" ht="12.75">
      <c r="C425" s="17"/>
      <c r="K425" s="28"/>
      <c r="L425" s="28"/>
      <c r="N425" s="17"/>
    </row>
    <row r="426" spans="3:14" ht="12.75">
      <c r="C426" s="17"/>
      <c r="K426" s="28"/>
      <c r="L426" s="28"/>
      <c r="N426" s="17"/>
    </row>
    <row r="427" spans="3:14" ht="12.75">
      <c r="C427" s="17"/>
      <c r="K427" s="28"/>
      <c r="L427" s="28"/>
      <c r="N427" s="17"/>
    </row>
    <row r="428" spans="3:14" ht="12.75">
      <c r="C428" s="17"/>
      <c r="K428" s="28"/>
      <c r="L428" s="28"/>
      <c r="N428" s="17"/>
    </row>
    <row r="429" spans="3:14" ht="12.75">
      <c r="C429" s="17"/>
      <c r="K429" s="28"/>
      <c r="L429" s="28"/>
      <c r="N429" s="17"/>
    </row>
    <row r="430" spans="3:14" ht="12.75">
      <c r="C430" s="17"/>
      <c r="K430" s="28"/>
      <c r="L430" s="28"/>
      <c r="N430" s="17"/>
    </row>
    <row r="431" spans="3:14" ht="12.75">
      <c r="C431" s="17"/>
      <c r="K431" s="28"/>
      <c r="L431" s="28"/>
      <c r="N431" s="17"/>
    </row>
    <row r="432" spans="3:14" ht="12.75">
      <c r="C432" s="17"/>
      <c r="K432" s="28"/>
      <c r="L432" s="28"/>
      <c r="N432" s="17"/>
    </row>
    <row r="433" spans="3:14" ht="12.75">
      <c r="C433" s="17"/>
      <c r="K433" s="28"/>
      <c r="L433" s="28"/>
      <c r="N433" s="17"/>
    </row>
    <row r="434" spans="3:14" ht="12.75">
      <c r="C434" s="17"/>
      <c r="K434" s="28"/>
      <c r="L434" s="28"/>
      <c r="N434" s="17"/>
    </row>
    <row r="435" spans="3:14" ht="12.75">
      <c r="C435" s="17"/>
      <c r="K435" s="28"/>
      <c r="L435" s="28"/>
      <c r="N435" s="17"/>
    </row>
    <row r="436" spans="3:14" ht="12.75">
      <c r="C436" s="17"/>
      <c r="K436" s="28"/>
      <c r="L436" s="28"/>
      <c r="N436" s="17"/>
    </row>
    <row r="437" spans="3:14" ht="12.75">
      <c r="C437" s="17"/>
      <c r="K437" s="28"/>
      <c r="L437" s="28"/>
      <c r="N437" s="17"/>
    </row>
    <row r="438" spans="3:14" ht="12.75">
      <c r="C438" s="17"/>
      <c r="K438" s="28"/>
      <c r="L438" s="28"/>
      <c r="N438" s="17"/>
    </row>
    <row r="439" spans="3:14" ht="12.75">
      <c r="C439" s="17"/>
      <c r="K439" s="28"/>
      <c r="L439" s="28"/>
      <c r="N439" s="17"/>
    </row>
    <row r="440" spans="3:14" ht="12.75">
      <c r="C440" s="17"/>
      <c r="K440" s="28"/>
      <c r="L440" s="28"/>
      <c r="N440" s="17"/>
    </row>
    <row r="441" spans="3:14" ht="12.75">
      <c r="C441" s="17"/>
      <c r="K441" s="28"/>
      <c r="L441" s="28"/>
      <c r="N441" s="17"/>
    </row>
    <row r="442" spans="3:14" ht="12.75">
      <c r="C442" s="17"/>
      <c r="K442" s="28"/>
      <c r="L442" s="28"/>
      <c r="N442" s="17"/>
    </row>
    <row r="443" spans="3:14" ht="12.75">
      <c r="C443" s="17"/>
      <c r="K443" s="28"/>
      <c r="L443" s="28"/>
      <c r="N443" s="17"/>
    </row>
    <row r="444" spans="3:14" ht="12.75">
      <c r="C444" s="17"/>
      <c r="K444" s="28"/>
      <c r="L444" s="28"/>
      <c r="N444" s="17"/>
    </row>
    <row r="445" spans="3:14" ht="12.75">
      <c r="C445" s="17"/>
      <c r="K445" s="28"/>
      <c r="L445" s="28"/>
      <c r="N445" s="17"/>
    </row>
    <row r="446" spans="3:14" ht="12.75">
      <c r="C446" s="17"/>
      <c r="K446" s="28"/>
      <c r="L446" s="28"/>
      <c r="N446" s="17"/>
    </row>
    <row r="447" spans="3:14" ht="12.75">
      <c r="C447" s="17"/>
      <c r="K447" s="28"/>
      <c r="L447" s="28"/>
      <c r="N447" s="17"/>
    </row>
    <row r="448" spans="3:14" ht="12.75">
      <c r="C448" s="17"/>
      <c r="K448" s="28"/>
      <c r="L448" s="28"/>
      <c r="N448" s="17"/>
    </row>
    <row r="449" spans="3:14" ht="12.75">
      <c r="C449" s="17"/>
      <c r="K449" s="28"/>
      <c r="L449" s="28"/>
      <c r="N449" s="17"/>
    </row>
    <row r="450" spans="3:14" ht="12.75">
      <c r="C450" s="17"/>
      <c r="K450" s="28"/>
      <c r="L450" s="28"/>
      <c r="N450" s="17"/>
    </row>
    <row r="451" spans="3:14" ht="12.75">
      <c r="C451" s="17"/>
      <c r="K451" s="28"/>
      <c r="L451" s="28"/>
      <c r="N451" s="17"/>
    </row>
    <row r="452" spans="3:14" ht="12.75">
      <c r="C452" s="17"/>
      <c r="K452" s="28"/>
      <c r="L452" s="28"/>
      <c r="N452" s="17"/>
    </row>
    <row r="453" spans="3:14" ht="12.75">
      <c r="C453" s="17"/>
      <c r="K453" s="28"/>
      <c r="L453" s="28"/>
      <c r="N453" s="17"/>
    </row>
    <row r="454" spans="3:14" ht="12.75">
      <c r="C454" s="17"/>
      <c r="K454" s="28"/>
      <c r="L454" s="28"/>
      <c r="N454" s="17"/>
    </row>
    <row r="455" spans="3:14" ht="12.75">
      <c r="C455" s="17"/>
      <c r="K455" s="28"/>
      <c r="L455" s="28"/>
      <c r="N455" s="17"/>
    </row>
    <row r="456" spans="3:14" ht="12.75">
      <c r="C456" s="17"/>
      <c r="K456" s="28"/>
      <c r="L456" s="28"/>
      <c r="N456" s="17"/>
    </row>
    <row r="457" spans="3:14" ht="12.75">
      <c r="C457" s="17"/>
      <c r="K457" s="28"/>
      <c r="L457" s="28"/>
      <c r="N457" s="17"/>
    </row>
    <row r="458" spans="3:14" ht="12.75">
      <c r="C458" s="17"/>
      <c r="K458" s="28"/>
      <c r="L458" s="28"/>
      <c r="N458" s="17"/>
    </row>
    <row r="459" spans="3:14" ht="12.75">
      <c r="C459" s="17"/>
      <c r="K459" s="28"/>
      <c r="L459" s="28"/>
      <c r="N459" s="17"/>
    </row>
    <row r="460" spans="3:14" ht="12.75">
      <c r="C460" s="17"/>
      <c r="K460" s="28"/>
      <c r="L460" s="28"/>
      <c r="N460" s="17"/>
    </row>
    <row r="461" spans="3:14" ht="12.75">
      <c r="C461" s="17"/>
      <c r="K461" s="28"/>
      <c r="L461" s="28"/>
      <c r="N461" s="17"/>
    </row>
    <row r="462" spans="3:14" ht="12.75">
      <c r="C462" s="17"/>
      <c r="K462" s="28"/>
      <c r="L462" s="28"/>
      <c r="N462" s="17"/>
    </row>
    <row r="463" spans="3:14" ht="12.75">
      <c r="C463" s="17"/>
      <c r="K463" s="28"/>
      <c r="L463" s="28"/>
      <c r="N463" s="17"/>
    </row>
    <row r="464" spans="3:14" ht="12.75">
      <c r="C464" s="17"/>
      <c r="K464" s="28"/>
      <c r="L464" s="28"/>
      <c r="N464" s="17"/>
    </row>
    <row r="465" spans="3:14" ht="12.75">
      <c r="C465" s="17"/>
      <c r="K465" s="28"/>
      <c r="L465" s="28"/>
      <c r="N465" s="17"/>
    </row>
    <row r="466" spans="3:14" ht="12.75">
      <c r="C466" s="17"/>
      <c r="K466" s="28"/>
      <c r="L466" s="28"/>
      <c r="N466" s="17"/>
    </row>
    <row r="467" spans="3:14" ht="12.75">
      <c r="C467" s="17"/>
      <c r="K467" s="28"/>
      <c r="L467" s="28"/>
      <c r="N467" s="17"/>
    </row>
    <row r="468" spans="3:14" ht="12.75">
      <c r="C468" s="17"/>
      <c r="K468" s="28"/>
      <c r="L468" s="28"/>
      <c r="N468" s="17"/>
    </row>
    <row r="469" spans="3:14" ht="12.75">
      <c r="C469" s="17"/>
      <c r="K469" s="28"/>
      <c r="L469" s="28"/>
      <c r="N469" s="17"/>
    </row>
    <row r="470" spans="3:14" ht="12.75">
      <c r="C470" s="17"/>
      <c r="K470" s="28"/>
      <c r="L470" s="28"/>
      <c r="N470" s="17"/>
    </row>
    <row r="471" spans="3:14" ht="12.75">
      <c r="C471" s="17"/>
      <c r="K471" s="28"/>
      <c r="L471" s="28"/>
      <c r="N471" s="17"/>
    </row>
    <row r="472" spans="3:14" ht="12.75">
      <c r="C472" s="17"/>
      <c r="K472" s="28"/>
      <c r="L472" s="28"/>
      <c r="N472" s="17"/>
    </row>
    <row r="473" spans="3:14" ht="12.75">
      <c r="C473" s="17"/>
      <c r="K473" s="28"/>
      <c r="L473" s="28"/>
      <c r="N473" s="17"/>
    </row>
    <row r="474" spans="3:14" ht="12.75">
      <c r="C474" s="17"/>
      <c r="K474" s="28"/>
      <c r="L474" s="28"/>
      <c r="N474" s="17"/>
    </row>
    <row r="475" spans="3:14" ht="12.75">
      <c r="C475" s="17"/>
      <c r="K475" s="28"/>
      <c r="L475" s="28"/>
      <c r="N475" s="17"/>
    </row>
    <row r="476" spans="3:14" ht="12.75">
      <c r="C476" s="17"/>
      <c r="K476" s="28"/>
      <c r="L476" s="28"/>
      <c r="N476" s="17"/>
    </row>
    <row r="477" spans="3:14" ht="12.75">
      <c r="C477" s="17"/>
      <c r="K477" s="28"/>
      <c r="L477" s="28"/>
      <c r="N477" s="17"/>
    </row>
    <row r="478" spans="3:14" ht="12.75">
      <c r="C478" s="17"/>
      <c r="K478" s="28"/>
      <c r="L478" s="28"/>
      <c r="N478" s="17"/>
    </row>
    <row r="479" spans="3:14" ht="12.75">
      <c r="C479" s="17"/>
      <c r="K479" s="28"/>
      <c r="L479" s="28"/>
      <c r="N479" s="17"/>
    </row>
    <row r="480" spans="3:14" ht="12.75">
      <c r="C480" s="17"/>
      <c r="K480" s="28"/>
      <c r="L480" s="28"/>
      <c r="N480" s="17"/>
    </row>
    <row r="481" spans="3:14" ht="12.75">
      <c r="C481" s="17"/>
      <c r="K481" s="28"/>
      <c r="L481" s="28"/>
      <c r="N481" s="17"/>
    </row>
    <row r="482" spans="3:14" ht="12.75">
      <c r="C482" s="17"/>
      <c r="K482" s="28"/>
      <c r="L482" s="28"/>
      <c r="N482" s="17"/>
    </row>
    <row r="483" spans="3:14" ht="12.75">
      <c r="C483" s="17"/>
      <c r="K483" s="28"/>
      <c r="L483" s="28"/>
      <c r="N483" s="17"/>
    </row>
    <row r="484" spans="3:14" ht="12.75">
      <c r="C484" s="17"/>
      <c r="K484" s="28"/>
      <c r="L484" s="28"/>
      <c r="N484" s="17"/>
    </row>
    <row r="485" spans="3:14" ht="12.75">
      <c r="C485" s="17"/>
      <c r="K485" s="28"/>
      <c r="L485" s="28"/>
      <c r="N485" s="17"/>
    </row>
    <row r="486" spans="3:14" ht="12.75">
      <c r="C486" s="17"/>
      <c r="K486" s="28"/>
      <c r="L486" s="28"/>
      <c r="N486" s="17"/>
    </row>
    <row r="487" spans="3:14" ht="12.75">
      <c r="C487" s="17"/>
      <c r="K487" s="28"/>
      <c r="L487" s="28"/>
      <c r="N487" s="17"/>
    </row>
    <row r="488" spans="3:14" ht="12.75">
      <c r="C488" s="17"/>
      <c r="K488" s="28"/>
      <c r="L488" s="28"/>
      <c r="N488" s="17"/>
    </row>
    <row r="489" spans="3:14" ht="12.75">
      <c r="C489" s="17"/>
      <c r="K489" s="28"/>
      <c r="L489" s="28"/>
      <c r="N489" s="17"/>
    </row>
    <row r="490" spans="3:14" ht="12.75">
      <c r="C490" s="17"/>
      <c r="K490" s="28"/>
      <c r="L490" s="28"/>
      <c r="N490" s="17"/>
    </row>
    <row r="491" spans="3:14" ht="12.75">
      <c r="C491" s="17"/>
      <c r="K491" s="28"/>
      <c r="L491" s="28"/>
      <c r="N491" s="17"/>
    </row>
    <row r="492" spans="3:14" ht="12.75">
      <c r="C492" s="17"/>
      <c r="K492" s="28"/>
      <c r="L492" s="28"/>
      <c r="N492" s="17"/>
    </row>
    <row r="493" spans="3:14" ht="12.75">
      <c r="C493" s="17"/>
      <c r="K493" s="28"/>
      <c r="L493" s="28"/>
      <c r="N493" s="17"/>
    </row>
    <row r="494" spans="3:14" ht="12.75">
      <c r="C494" s="17"/>
      <c r="K494" s="28"/>
      <c r="L494" s="28"/>
      <c r="N494" s="17"/>
    </row>
    <row r="495" spans="3:14" ht="12.75">
      <c r="C495" s="17"/>
      <c r="K495" s="28"/>
      <c r="L495" s="28"/>
      <c r="N495" s="17"/>
    </row>
    <row r="496" spans="3:14" ht="12.75">
      <c r="C496" s="17"/>
      <c r="K496" s="28"/>
      <c r="L496" s="28"/>
      <c r="N496" s="17"/>
    </row>
    <row r="497" spans="3:14" ht="12.75">
      <c r="C497" s="17"/>
      <c r="K497" s="28"/>
      <c r="L497" s="28"/>
      <c r="N497" s="17"/>
    </row>
    <row r="498" spans="3:14" ht="12.75">
      <c r="C498" s="17"/>
      <c r="K498" s="28"/>
      <c r="L498" s="28"/>
      <c r="N498" s="17"/>
    </row>
    <row r="499" spans="3:14" ht="12.75">
      <c r="C499" s="17"/>
      <c r="K499" s="28"/>
      <c r="L499" s="28"/>
      <c r="N499" s="17"/>
    </row>
    <row r="500" spans="3:14" ht="12.75">
      <c r="C500" s="17"/>
      <c r="K500" s="28"/>
      <c r="L500" s="28"/>
      <c r="N500" s="17"/>
    </row>
    <row r="501" spans="3:14" ht="12.75">
      <c r="C501" s="17"/>
      <c r="K501" s="28"/>
      <c r="L501" s="28"/>
      <c r="N501" s="17"/>
    </row>
    <row r="502" spans="3:14" ht="12.75">
      <c r="C502" s="17"/>
      <c r="K502" s="28"/>
      <c r="L502" s="28"/>
      <c r="N502" s="17"/>
    </row>
    <row r="503" spans="3:14" ht="12.75">
      <c r="C503" s="17"/>
      <c r="K503" s="28"/>
      <c r="L503" s="28"/>
      <c r="N503" s="17"/>
    </row>
    <row r="504" spans="3:14" ht="12.75">
      <c r="C504" s="17"/>
      <c r="K504" s="28"/>
      <c r="L504" s="28"/>
      <c r="N504" s="17"/>
    </row>
    <row r="505" spans="3:14" ht="12.75">
      <c r="C505" s="17"/>
      <c r="K505" s="28"/>
      <c r="L505" s="28"/>
      <c r="N505" s="17"/>
    </row>
    <row r="506" spans="3:14" ht="12.75">
      <c r="C506" s="17"/>
      <c r="K506" s="28"/>
      <c r="L506" s="28"/>
      <c r="N506" s="17"/>
    </row>
    <row r="507" spans="3:14" ht="12.75">
      <c r="C507" s="17"/>
      <c r="K507" s="28"/>
      <c r="L507" s="28"/>
      <c r="N507" s="17"/>
    </row>
    <row r="508" spans="3:14" ht="12.75">
      <c r="C508" s="17"/>
      <c r="K508" s="28"/>
      <c r="L508" s="28"/>
      <c r="N508" s="17"/>
    </row>
    <row r="509" spans="3:14" ht="12.75">
      <c r="C509" s="17"/>
      <c r="K509" s="28"/>
      <c r="L509" s="28"/>
      <c r="N509" s="17"/>
    </row>
    <row r="510" spans="3:14" ht="12.75">
      <c r="C510" s="17"/>
      <c r="K510" s="28"/>
      <c r="L510" s="28"/>
      <c r="N510" s="17"/>
    </row>
    <row r="511" spans="3:14" ht="12.75">
      <c r="C511" s="17"/>
      <c r="K511" s="28"/>
      <c r="L511" s="28"/>
      <c r="N511" s="17"/>
    </row>
    <row r="512" spans="3:14" ht="12.75">
      <c r="C512" s="17"/>
      <c r="K512" s="28"/>
      <c r="L512" s="28"/>
      <c r="N512" s="17"/>
    </row>
    <row r="513" spans="3:14" ht="12.75">
      <c r="C513" s="17"/>
      <c r="K513" s="28"/>
      <c r="L513" s="28"/>
      <c r="N513" s="17"/>
    </row>
    <row r="514" spans="3:14" ht="12.75">
      <c r="C514" s="17"/>
      <c r="K514" s="28"/>
      <c r="L514" s="28"/>
      <c r="N514" s="17"/>
    </row>
    <row r="515" spans="3:14" ht="12.75">
      <c r="C515" s="17"/>
      <c r="K515" s="28"/>
      <c r="L515" s="28"/>
      <c r="N515" s="17"/>
    </row>
    <row r="516" spans="3:14" ht="12.75">
      <c r="C516" s="17"/>
      <c r="K516" s="28"/>
      <c r="L516" s="28"/>
      <c r="N516" s="17"/>
    </row>
    <row r="517" spans="3:14" ht="12.75">
      <c r="C517" s="17"/>
      <c r="K517" s="28"/>
      <c r="L517" s="28"/>
      <c r="N517" s="17"/>
    </row>
    <row r="518" spans="3:14" ht="12.75">
      <c r="C518" s="17"/>
      <c r="K518" s="28"/>
      <c r="L518" s="28"/>
      <c r="N518" s="17"/>
    </row>
    <row r="519" spans="3:14" ht="12.75">
      <c r="C519" s="17"/>
      <c r="K519" s="28"/>
      <c r="L519" s="28"/>
      <c r="N519" s="17"/>
    </row>
    <row r="520" spans="3:14" ht="12.75">
      <c r="C520" s="17"/>
      <c r="K520" s="28"/>
      <c r="L520" s="28"/>
      <c r="N520" s="17"/>
    </row>
    <row r="521" spans="3:14" ht="12.75">
      <c r="C521" s="17"/>
      <c r="K521" s="28"/>
      <c r="L521" s="28"/>
      <c r="N521" s="17"/>
    </row>
    <row r="522" spans="3:14" ht="12.75">
      <c r="C522" s="17"/>
      <c r="K522" s="28"/>
      <c r="L522" s="28"/>
      <c r="N522" s="17"/>
    </row>
    <row r="523" spans="3:14" ht="12.75">
      <c r="C523" s="17"/>
      <c r="K523" s="28"/>
      <c r="L523" s="28"/>
      <c r="N523" s="17"/>
    </row>
    <row r="524" spans="3:14" ht="12.75">
      <c r="C524" s="17"/>
      <c r="K524" s="28"/>
      <c r="L524" s="28"/>
      <c r="N524" s="17"/>
    </row>
    <row r="525" spans="3:14" ht="12.75">
      <c r="C525" s="17"/>
      <c r="K525" s="28"/>
      <c r="L525" s="28"/>
      <c r="N525" s="17"/>
    </row>
    <row r="526" spans="3:14" ht="12.75">
      <c r="C526" s="17"/>
      <c r="K526" s="28"/>
      <c r="L526" s="28"/>
      <c r="N526" s="17"/>
    </row>
    <row r="527" spans="3:14" ht="12.75">
      <c r="C527" s="17"/>
      <c r="K527" s="28"/>
      <c r="L527" s="28"/>
      <c r="N527" s="17"/>
    </row>
    <row r="528" spans="3:14" ht="12.75">
      <c r="C528" s="17"/>
      <c r="K528" s="28"/>
      <c r="L528" s="28"/>
      <c r="N528" s="17"/>
    </row>
    <row r="529" spans="3:14" ht="12.75">
      <c r="C529" s="17"/>
      <c r="K529" s="28"/>
      <c r="L529" s="28"/>
      <c r="N529" s="17"/>
    </row>
    <row r="530" spans="3:14" ht="12.75">
      <c r="C530" s="17"/>
      <c r="K530" s="28"/>
      <c r="L530" s="28"/>
      <c r="N530" s="17"/>
    </row>
    <row r="531" spans="3:14" ht="12.75">
      <c r="C531" s="17"/>
      <c r="K531" s="28"/>
      <c r="L531" s="28"/>
      <c r="N531" s="17"/>
    </row>
    <row r="532" spans="3:14" ht="12.75">
      <c r="C532" s="17"/>
      <c r="K532" s="28"/>
      <c r="L532" s="28"/>
      <c r="N532" s="17"/>
    </row>
    <row r="533" spans="3:14" ht="12.75">
      <c r="C533" s="17"/>
      <c r="K533" s="28"/>
      <c r="L533" s="28"/>
      <c r="N533" s="17"/>
    </row>
    <row r="534" spans="3:14" ht="12.75">
      <c r="C534" s="17"/>
      <c r="K534" s="28"/>
      <c r="L534" s="28"/>
      <c r="N534" s="17"/>
    </row>
    <row r="535" spans="3:14" ht="12.75">
      <c r="C535" s="17"/>
      <c r="K535" s="28"/>
      <c r="L535" s="28"/>
      <c r="N535" s="17"/>
    </row>
    <row r="536" spans="3:14" ht="12.75">
      <c r="C536" s="17"/>
      <c r="K536" s="28"/>
      <c r="L536" s="28"/>
      <c r="N536" s="17"/>
    </row>
    <row r="537" spans="3:14" ht="12.75">
      <c r="C537" s="17"/>
      <c r="K537" s="28"/>
      <c r="L537" s="28"/>
      <c r="N537" s="17"/>
    </row>
    <row r="538" spans="3:14" ht="12.75">
      <c r="C538" s="17"/>
      <c r="K538" s="28"/>
      <c r="L538" s="28"/>
      <c r="N538" s="17"/>
    </row>
    <row r="539" spans="3:14" ht="12.75">
      <c r="C539" s="17"/>
      <c r="K539" s="28"/>
      <c r="L539" s="28"/>
      <c r="N539" s="17"/>
    </row>
    <row r="540" spans="3:14" ht="12.75">
      <c r="C540" s="17"/>
      <c r="K540" s="28"/>
      <c r="L540" s="28"/>
      <c r="N540" s="17"/>
    </row>
    <row r="541" spans="3:14" ht="12.75">
      <c r="C541" s="17"/>
      <c r="K541" s="28"/>
      <c r="L541" s="28"/>
      <c r="N541" s="17"/>
    </row>
    <row r="542" spans="3:14" ht="12.75">
      <c r="C542" s="17"/>
      <c r="K542" s="28"/>
      <c r="L542" s="28"/>
      <c r="N542" s="17"/>
    </row>
    <row r="543" spans="3:14" ht="12.75">
      <c r="C543" s="17"/>
      <c r="K543" s="28"/>
      <c r="L543" s="28"/>
      <c r="N543" s="17"/>
    </row>
    <row r="544" spans="3:14" ht="12.75">
      <c r="C544" s="17"/>
      <c r="K544" s="28"/>
      <c r="L544" s="28"/>
      <c r="N544" s="17"/>
    </row>
    <row r="545" spans="3:14" ht="12.75">
      <c r="C545" s="17"/>
      <c r="K545" s="28"/>
      <c r="L545" s="28"/>
      <c r="N545" s="17"/>
    </row>
    <row r="546" spans="3:14" ht="12.75">
      <c r="C546" s="17"/>
      <c r="K546" s="28"/>
      <c r="L546" s="28"/>
      <c r="N546" s="17"/>
    </row>
    <row r="547" spans="3:14" ht="12.75">
      <c r="C547" s="17"/>
      <c r="K547" s="28"/>
      <c r="L547" s="28"/>
      <c r="N547" s="17"/>
    </row>
    <row r="548" spans="3:14" ht="12.75">
      <c r="C548" s="17"/>
      <c r="K548" s="28"/>
      <c r="L548" s="28"/>
      <c r="N548" s="17"/>
    </row>
    <row r="549" spans="3:14" ht="12.75">
      <c r="C549" s="17"/>
      <c r="K549" s="28"/>
      <c r="L549" s="28"/>
      <c r="N549" s="17"/>
    </row>
    <row r="550" spans="3:14" ht="12.75">
      <c r="C550" s="17"/>
      <c r="K550" s="28"/>
      <c r="L550" s="28"/>
      <c r="N550" s="17"/>
    </row>
    <row r="551" spans="3:14" ht="12.75">
      <c r="C551" s="17"/>
      <c r="K551" s="28"/>
      <c r="L551" s="28"/>
      <c r="N551" s="17"/>
    </row>
    <row r="552" spans="3:14" ht="12.75">
      <c r="C552" s="17"/>
      <c r="K552" s="28"/>
      <c r="L552" s="28"/>
      <c r="N552" s="17"/>
    </row>
    <row r="553" spans="3:14" ht="12.75">
      <c r="C553" s="17"/>
      <c r="K553" s="28"/>
      <c r="L553" s="28"/>
      <c r="N553" s="17"/>
    </row>
    <row r="554" spans="3:14" ht="12.75">
      <c r="C554" s="17"/>
      <c r="K554" s="28"/>
      <c r="L554" s="28"/>
      <c r="N554" s="17"/>
    </row>
    <row r="555" spans="3:14" ht="12.75">
      <c r="C555" s="17"/>
      <c r="K555" s="28"/>
      <c r="L555" s="28"/>
      <c r="N555" s="17"/>
    </row>
    <row r="556" spans="3:14" ht="12.75">
      <c r="C556" s="17"/>
      <c r="K556" s="28"/>
      <c r="L556" s="28"/>
      <c r="N556" s="17"/>
    </row>
    <row r="557" spans="3:14" ht="12.75">
      <c r="C557" s="17"/>
      <c r="K557" s="28"/>
      <c r="L557" s="28"/>
      <c r="N557" s="17"/>
    </row>
    <row r="558" spans="3:14" ht="12.75">
      <c r="C558" s="17"/>
      <c r="K558" s="28"/>
      <c r="L558" s="28"/>
      <c r="N558" s="17"/>
    </row>
    <row r="559" spans="3:14" ht="12.75">
      <c r="C559" s="17"/>
      <c r="K559" s="28"/>
      <c r="L559" s="28"/>
      <c r="N559" s="17"/>
    </row>
    <row r="560" spans="3:14" ht="12.75">
      <c r="C560" s="17"/>
      <c r="K560" s="28"/>
      <c r="L560" s="28"/>
      <c r="N560" s="17"/>
    </row>
    <row r="561" spans="3:14" ht="12.75">
      <c r="C561" s="17"/>
      <c r="K561" s="28"/>
      <c r="L561" s="28"/>
      <c r="N561" s="17"/>
    </row>
    <row r="562" spans="3:14" ht="12.75">
      <c r="C562" s="17"/>
      <c r="K562" s="28"/>
      <c r="L562" s="28"/>
      <c r="N562" s="17"/>
    </row>
    <row r="563" spans="3:14" ht="12.75">
      <c r="C563" s="17"/>
      <c r="K563" s="28"/>
      <c r="L563" s="28"/>
      <c r="N563" s="17"/>
    </row>
    <row r="564" spans="3:14" ht="12.75">
      <c r="C564" s="17"/>
      <c r="K564" s="28"/>
      <c r="L564" s="28"/>
      <c r="N564" s="17"/>
    </row>
    <row r="565" spans="3:14" ht="12.75">
      <c r="C565" s="17"/>
      <c r="K565" s="28"/>
      <c r="L565" s="28"/>
      <c r="N565" s="17"/>
    </row>
    <row r="566" spans="3:14" ht="12.75">
      <c r="C566" s="17"/>
      <c r="K566" s="28"/>
      <c r="L566" s="28"/>
      <c r="N566" s="17"/>
    </row>
    <row r="567" spans="3:14" ht="12.75">
      <c r="C567" s="17"/>
      <c r="K567" s="28"/>
      <c r="L567" s="28"/>
      <c r="N567" s="17"/>
    </row>
    <row r="568" spans="3:14" ht="12.75">
      <c r="C568" s="17"/>
      <c r="K568" s="28"/>
      <c r="L568" s="28"/>
      <c r="N568" s="17"/>
    </row>
    <row r="569" spans="3:14" ht="12.75">
      <c r="C569" s="17"/>
      <c r="K569" s="28"/>
      <c r="L569" s="28"/>
      <c r="N569" s="17"/>
    </row>
    <row r="570" spans="3:14" ht="12.75">
      <c r="C570" s="17"/>
      <c r="K570" s="28"/>
      <c r="L570" s="28"/>
      <c r="N570" s="17"/>
    </row>
    <row r="571" spans="3:14" ht="12.75">
      <c r="C571" s="17"/>
      <c r="K571" s="28"/>
      <c r="L571" s="28"/>
      <c r="N571" s="17"/>
    </row>
    <row r="572" spans="3:14" ht="12.75">
      <c r="C572" s="17"/>
      <c r="K572" s="28"/>
      <c r="L572" s="28"/>
      <c r="N572" s="17"/>
    </row>
    <row r="573" spans="3:14" ht="12.75">
      <c r="C573" s="17"/>
      <c r="K573" s="28"/>
      <c r="L573" s="28"/>
      <c r="N573" s="17"/>
    </row>
    <row r="574" spans="3:14" ht="12.75">
      <c r="C574" s="17"/>
      <c r="K574" s="28"/>
      <c r="L574" s="28"/>
      <c r="N574" s="17"/>
    </row>
    <row r="575" spans="3:14" ht="12.75">
      <c r="C575" s="17"/>
      <c r="K575" s="28"/>
      <c r="L575" s="28"/>
      <c r="N575" s="17"/>
    </row>
    <row r="576" spans="3:14" ht="12.75">
      <c r="C576" s="17"/>
      <c r="K576" s="28"/>
      <c r="L576" s="28"/>
      <c r="N576" s="17"/>
    </row>
    <row r="577" spans="3:14" ht="12.75">
      <c r="C577" s="17"/>
      <c r="K577" s="28"/>
      <c r="L577" s="28"/>
      <c r="N577" s="17"/>
    </row>
    <row r="578" spans="3:14" ht="12.75">
      <c r="C578" s="17"/>
      <c r="K578" s="28"/>
      <c r="L578" s="28"/>
      <c r="N578" s="17"/>
    </row>
    <row r="579" spans="3:14" ht="12.75">
      <c r="C579" s="17"/>
      <c r="K579" s="28"/>
      <c r="L579" s="28"/>
      <c r="N579" s="17"/>
    </row>
    <row r="580" spans="3:14" ht="12.75">
      <c r="C580" s="17"/>
      <c r="K580" s="28"/>
      <c r="L580" s="28"/>
      <c r="N580" s="17"/>
    </row>
    <row r="581" spans="3:14" ht="12.75">
      <c r="C581" s="17"/>
      <c r="K581" s="28"/>
      <c r="L581" s="28"/>
      <c r="N581" s="17"/>
    </row>
    <row r="582" spans="3:14" ht="12.75">
      <c r="C582" s="17"/>
      <c r="K582" s="28"/>
      <c r="L582" s="28"/>
      <c r="N582" s="17"/>
    </row>
    <row r="583" spans="3:14" ht="12.75">
      <c r="C583" s="17"/>
      <c r="K583" s="28"/>
      <c r="L583" s="28"/>
      <c r="N583" s="17"/>
    </row>
    <row r="584" spans="3:14" ht="12.75">
      <c r="C584" s="17"/>
      <c r="K584" s="28"/>
      <c r="L584" s="28"/>
      <c r="N584" s="17"/>
    </row>
    <row r="585" spans="3:14" ht="12.75">
      <c r="C585" s="17"/>
      <c r="K585" s="28"/>
      <c r="L585" s="28"/>
      <c r="N585" s="17"/>
    </row>
    <row r="586" spans="3:14" ht="12.75">
      <c r="C586" s="17"/>
      <c r="K586" s="28"/>
      <c r="L586" s="28"/>
      <c r="N586" s="17"/>
    </row>
    <row r="587" spans="3:14" ht="12.75">
      <c r="C587" s="17"/>
      <c r="K587" s="28"/>
      <c r="L587" s="28"/>
      <c r="N587" s="17"/>
    </row>
    <row r="588" spans="3:14" ht="12.75">
      <c r="C588" s="17"/>
      <c r="K588" s="28"/>
      <c r="L588" s="28"/>
      <c r="N588" s="17"/>
    </row>
    <row r="589" spans="3:14" ht="12.75">
      <c r="C589" s="17"/>
      <c r="K589" s="28"/>
      <c r="L589" s="28"/>
      <c r="N589" s="17"/>
    </row>
    <row r="590" spans="3:14" ht="12.75">
      <c r="C590" s="17"/>
      <c r="K590" s="28"/>
      <c r="L590" s="28"/>
      <c r="N590" s="17"/>
    </row>
    <row r="591" spans="3:14" ht="12.75">
      <c r="C591" s="17"/>
      <c r="K591" s="28"/>
      <c r="L591" s="28"/>
      <c r="N591" s="17"/>
    </row>
    <row r="592" spans="3:14" ht="12.75">
      <c r="C592" s="17"/>
      <c r="K592" s="28"/>
      <c r="L592" s="28"/>
      <c r="N592" s="17"/>
    </row>
    <row r="593" spans="3:14" ht="12.75">
      <c r="C593" s="17"/>
      <c r="K593" s="28"/>
      <c r="L593" s="28"/>
      <c r="N593" s="17"/>
    </row>
    <row r="594" spans="3:14" ht="12.75">
      <c r="C594" s="17"/>
      <c r="K594" s="28"/>
      <c r="L594" s="28"/>
      <c r="N594" s="17"/>
    </row>
    <row r="595" spans="3:14" ht="12.75">
      <c r="C595" s="17"/>
      <c r="K595" s="28"/>
      <c r="L595" s="28"/>
      <c r="N595" s="17"/>
    </row>
    <row r="596" spans="3:14" ht="12.75">
      <c r="C596" s="17"/>
      <c r="K596" s="28"/>
      <c r="L596" s="28"/>
      <c r="N596" s="17"/>
    </row>
    <row r="597" spans="3:14" ht="12.75">
      <c r="C597" s="17"/>
      <c r="K597" s="28"/>
      <c r="L597" s="28"/>
      <c r="N597" s="17"/>
    </row>
    <row r="598" spans="3:14" ht="12.75">
      <c r="C598" s="17"/>
      <c r="K598" s="28"/>
      <c r="L598" s="28"/>
      <c r="N598" s="17"/>
    </row>
    <row r="599" spans="3:14" ht="12.75">
      <c r="C599" s="17"/>
      <c r="K599" s="28"/>
      <c r="L599" s="28"/>
      <c r="N599" s="17"/>
    </row>
    <row r="600" spans="3:14" ht="12.75">
      <c r="C600" s="17"/>
      <c r="K600" s="28"/>
      <c r="L600" s="28"/>
      <c r="N600" s="17"/>
    </row>
    <row r="601" spans="3:14" ht="12.75">
      <c r="C601" s="17"/>
      <c r="K601" s="28"/>
      <c r="L601" s="28"/>
      <c r="N601" s="17"/>
    </row>
    <row r="602" spans="3:14" ht="12.75">
      <c r="C602" s="17"/>
      <c r="K602" s="28"/>
      <c r="L602" s="28"/>
      <c r="N602" s="17"/>
    </row>
    <row r="603" spans="3:14" ht="12.75">
      <c r="C603" s="17"/>
      <c r="K603" s="28"/>
      <c r="L603" s="28"/>
      <c r="N603" s="17"/>
    </row>
    <row r="604" spans="3:14" ht="12.75">
      <c r="C604" s="17"/>
      <c r="K604" s="28"/>
      <c r="L604" s="28"/>
      <c r="N604" s="17"/>
    </row>
    <row r="605" spans="3:14" ht="12.75">
      <c r="C605" s="17"/>
      <c r="K605" s="28"/>
      <c r="L605" s="28"/>
      <c r="N605" s="17"/>
    </row>
    <row r="606" spans="3:14" ht="12.75">
      <c r="C606" s="17"/>
      <c r="K606" s="28"/>
      <c r="L606" s="28"/>
      <c r="N606" s="17"/>
    </row>
    <row r="607" spans="3:14" ht="12.75">
      <c r="C607" s="17"/>
      <c r="K607" s="28"/>
      <c r="L607" s="28"/>
      <c r="N607" s="17"/>
    </row>
    <row r="608" spans="3:14" ht="12.75">
      <c r="C608" s="17"/>
      <c r="K608" s="28"/>
      <c r="L608" s="28"/>
      <c r="N608" s="17"/>
    </row>
    <row r="609" spans="3:14" ht="12.75">
      <c r="C609" s="17"/>
      <c r="K609" s="28"/>
      <c r="L609" s="28"/>
      <c r="N609" s="17"/>
    </row>
    <row r="610" spans="3:14" ht="12.75">
      <c r="C610" s="17"/>
      <c r="K610" s="28"/>
      <c r="L610" s="28"/>
      <c r="N610" s="17"/>
    </row>
    <row r="611" spans="3:14" ht="12.75">
      <c r="C611" s="17"/>
      <c r="K611" s="28"/>
      <c r="L611" s="28"/>
      <c r="N611" s="17"/>
    </row>
    <row r="612" spans="3:14" ht="12.75">
      <c r="C612" s="17"/>
      <c r="K612" s="28"/>
      <c r="L612" s="28"/>
      <c r="N612" s="17"/>
    </row>
    <row r="613" spans="3:14" ht="12.75">
      <c r="C613" s="17"/>
      <c r="K613" s="28"/>
      <c r="L613" s="28"/>
      <c r="N613" s="17"/>
    </row>
    <row r="614" spans="3:14" ht="12.75">
      <c r="C614" s="17"/>
      <c r="K614" s="28"/>
      <c r="L614" s="28"/>
      <c r="N614" s="17"/>
    </row>
    <row r="615" spans="3:14" ht="12.75">
      <c r="C615" s="17"/>
      <c r="K615" s="28"/>
      <c r="L615" s="28"/>
      <c r="N615" s="17"/>
    </row>
    <row r="616" spans="3:14" ht="12.75">
      <c r="C616" s="17"/>
      <c r="K616" s="28"/>
      <c r="L616" s="28"/>
      <c r="N616" s="17"/>
    </row>
    <row r="617" spans="3:14" ht="12.75">
      <c r="C617" s="17"/>
      <c r="K617" s="28"/>
      <c r="L617" s="28"/>
      <c r="N617" s="17"/>
    </row>
    <row r="618" spans="3:14" ht="12.75">
      <c r="C618" s="17"/>
      <c r="K618" s="28"/>
      <c r="L618" s="28"/>
      <c r="N618" s="17"/>
    </row>
    <row r="619" spans="3:14" ht="12.75">
      <c r="C619" s="17"/>
      <c r="K619" s="28"/>
      <c r="L619" s="28"/>
      <c r="N619" s="17"/>
    </row>
    <row r="620" spans="3:14" ht="12.75">
      <c r="C620" s="17"/>
      <c r="K620" s="28"/>
      <c r="L620" s="28"/>
      <c r="N620" s="17"/>
    </row>
    <row r="621" spans="3:14" ht="12.75">
      <c r="C621" s="17"/>
      <c r="K621" s="28"/>
      <c r="L621" s="28"/>
      <c r="N621" s="17"/>
    </row>
    <row r="622" spans="3:14" ht="12.75">
      <c r="C622" s="17"/>
      <c r="K622" s="28"/>
      <c r="L622" s="28"/>
      <c r="N622" s="17"/>
    </row>
    <row r="623" spans="3:14" ht="12.75">
      <c r="C623" s="17"/>
      <c r="K623" s="28"/>
      <c r="L623" s="28"/>
      <c r="N623" s="17"/>
    </row>
    <row r="624" spans="3:14" ht="12.75">
      <c r="C624" s="17"/>
      <c r="K624" s="28"/>
      <c r="L624" s="28"/>
      <c r="N624" s="17"/>
    </row>
    <row r="625" spans="3:14" ht="12.75">
      <c r="C625" s="17"/>
      <c r="K625" s="28"/>
      <c r="L625" s="28"/>
      <c r="N625" s="17"/>
    </row>
    <row r="626" spans="3:14" ht="12.75">
      <c r="C626" s="17"/>
      <c r="K626" s="28"/>
      <c r="L626" s="28"/>
      <c r="N626" s="17"/>
    </row>
    <row r="627" spans="3:14" ht="12.75">
      <c r="C627" s="17"/>
      <c r="K627" s="28"/>
      <c r="L627" s="28"/>
      <c r="N627" s="17"/>
    </row>
    <row r="628" spans="3:14" ht="12.75">
      <c r="C628" s="17"/>
      <c r="K628" s="28"/>
      <c r="L628" s="28"/>
      <c r="N628" s="17"/>
    </row>
    <row r="629" spans="3:14" ht="12.75">
      <c r="C629" s="17"/>
      <c r="K629" s="28"/>
      <c r="L629" s="28"/>
      <c r="N629" s="17"/>
    </row>
    <row r="630" spans="3:14" ht="12.75">
      <c r="C630" s="17"/>
      <c r="K630" s="28"/>
      <c r="L630" s="28"/>
      <c r="N630" s="17"/>
    </row>
    <row r="631" spans="3:14" ht="12.75">
      <c r="C631" s="17"/>
      <c r="K631" s="28"/>
      <c r="L631" s="28"/>
      <c r="N631" s="17"/>
    </row>
    <row r="632" spans="3:14" ht="12.75">
      <c r="C632" s="17"/>
      <c r="K632" s="28"/>
      <c r="L632" s="28"/>
      <c r="N632" s="17"/>
    </row>
    <row r="633" spans="3:14" ht="12.75">
      <c r="C633" s="17"/>
      <c r="K633" s="28"/>
      <c r="L633" s="28"/>
      <c r="N633" s="17"/>
    </row>
    <row r="634" spans="3:14" ht="12.75">
      <c r="C634" s="17"/>
      <c r="K634" s="28"/>
      <c r="L634" s="28"/>
      <c r="N634" s="17"/>
    </row>
    <row r="635" spans="3:14" ht="12.75">
      <c r="C635" s="17"/>
      <c r="K635" s="28"/>
      <c r="L635" s="28"/>
      <c r="N635" s="17"/>
    </row>
    <row r="636" spans="3:14" ht="12.75">
      <c r="C636" s="17"/>
      <c r="K636" s="28"/>
      <c r="L636" s="28"/>
      <c r="N636" s="17"/>
    </row>
    <row r="637" spans="3:14" ht="12.75">
      <c r="C637" s="17"/>
      <c r="K637" s="28"/>
      <c r="L637" s="28"/>
      <c r="N637" s="17"/>
    </row>
    <row r="638" spans="3:14" ht="12.75">
      <c r="C638" s="17"/>
      <c r="K638" s="28"/>
      <c r="L638" s="28"/>
      <c r="N638" s="17"/>
    </row>
    <row r="639" spans="3:14" ht="12.75">
      <c r="C639" s="17"/>
      <c r="K639" s="28"/>
      <c r="L639" s="28"/>
      <c r="N639" s="17"/>
    </row>
    <row r="640" spans="3:14" ht="12.75">
      <c r="C640" s="17"/>
      <c r="K640" s="28"/>
      <c r="L640" s="28"/>
      <c r="N640" s="17"/>
    </row>
    <row r="641" spans="3:14" ht="12.75">
      <c r="C641" s="17"/>
      <c r="K641" s="28"/>
      <c r="L641" s="28"/>
      <c r="N641" s="17"/>
    </row>
    <row r="642" spans="3:14" ht="12.75">
      <c r="C642" s="17"/>
      <c r="K642" s="28"/>
      <c r="L642" s="28"/>
      <c r="N642" s="17"/>
    </row>
    <row r="643" spans="3:14" ht="12.75">
      <c r="C643" s="17"/>
      <c r="K643" s="28"/>
      <c r="L643" s="28"/>
      <c r="N643" s="17"/>
    </row>
    <row r="644" spans="3:14" ht="12.75">
      <c r="C644" s="17"/>
      <c r="K644" s="28"/>
      <c r="L644" s="28"/>
      <c r="N644" s="17"/>
    </row>
    <row r="645" spans="3:14" ht="12.75">
      <c r="C645" s="17"/>
      <c r="K645" s="28"/>
      <c r="L645" s="28"/>
      <c r="N645" s="17"/>
    </row>
    <row r="646" spans="3:14" ht="12.75">
      <c r="C646" s="17"/>
      <c r="K646" s="28"/>
      <c r="L646" s="28"/>
      <c r="N646" s="17"/>
    </row>
    <row r="647" spans="3:14" ht="12.75">
      <c r="C647" s="17"/>
      <c r="K647" s="28"/>
      <c r="L647" s="28"/>
      <c r="N647" s="17"/>
    </row>
    <row r="648" spans="3:14" ht="12.75">
      <c r="C648" s="17"/>
      <c r="K648" s="28"/>
      <c r="L648" s="28"/>
      <c r="N648" s="17"/>
    </row>
    <row r="649" spans="3:14" ht="12.75">
      <c r="C649" s="17"/>
      <c r="K649" s="28"/>
      <c r="L649" s="28"/>
      <c r="N649" s="17"/>
    </row>
    <row r="650" spans="3:14" ht="12.75">
      <c r="C650" s="17"/>
      <c r="K650" s="28"/>
      <c r="L650" s="28"/>
      <c r="N650" s="17"/>
    </row>
    <row r="651" spans="3:14" ht="12.75">
      <c r="C651" s="17"/>
      <c r="K651" s="28"/>
      <c r="L651" s="28"/>
      <c r="N651" s="17"/>
    </row>
    <row r="652" spans="3:14" ht="12.75">
      <c r="C652" s="17"/>
      <c r="K652" s="28"/>
      <c r="L652" s="28"/>
      <c r="N652" s="17"/>
    </row>
    <row r="653" spans="3:14" ht="12.75">
      <c r="C653" s="17"/>
      <c r="K653" s="28"/>
      <c r="L653" s="28"/>
      <c r="N653" s="17"/>
    </row>
    <row r="654" spans="3:14" ht="12.75">
      <c r="C654" s="17"/>
      <c r="K654" s="28"/>
      <c r="L654" s="28"/>
      <c r="N654" s="17"/>
    </row>
    <row r="655" spans="3:14" ht="12.75">
      <c r="C655" s="17"/>
      <c r="K655" s="28"/>
      <c r="L655" s="28"/>
      <c r="N655" s="17"/>
    </row>
    <row r="656" spans="3:14" ht="12.75">
      <c r="C656" s="17"/>
      <c r="K656" s="28"/>
      <c r="L656" s="28"/>
      <c r="N656" s="17"/>
    </row>
    <row r="657" spans="3:14" ht="12.75">
      <c r="C657" s="17"/>
      <c r="K657" s="28"/>
      <c r="L657" s="28"/>
      <c r="N657" s="17"/>
    </row>
    <row r="658" spans="3:14" ht="12.75">
      <c r="C658" s="17"/>
      <c r="K658" s="28"/>
      <c r="L658" s="28"/>
      <c r="N658" s="17"/>
    </row>
    <row r="659" spans="3:14" ht="12.75">
      <c r="C659" s="17"/>
      <c r="K659" s="28"/>
      <c r="L659" s="28"/>
      <c r="N659" s="17"/>
    </row>
    <row r="660" spans="3:14" ht="12.75">
      <c r="C660" s="17"/>
      <c r="K660" s="28"/>
      <c r="L660" s="28"/>
      <c r="N660" s="17"/>
    </row>
    <row r="661" spans="3:14" ht="12.75">
      <c r="C661" s="17"/>
      <c r="K661" s="28"/>
      <c r="L661" s="28"/>
      <c r="N661" s="17"/>
    </row>
    <row r="662" spans="3:14" ht="12.75">
      <c r="C662" s="17"/>
      <c r="K662" s="28"/>
      <c r="L662" s="28"/>
      <c r="N662" s="17"/>
    </row>
    <row r="663" spans="3:14" ht="12.75">
      <c r="C663" s="17"/>
      <c r="K663" s="28"/>
      <c r="L663" s="28"/>
      <c r="N663" s="17"/>
    </row>
    <row r="664" spans="3:14" ht="12.75">
      <c r="C664" s="17"/>
      <c r="K664" s="28"/>
      <c r="L664" s="28"/>
      <c r="N664" s="17"/>
    </row>
    <row r="665" spans="3:14" ht="12.75">
      <c r="C665" s="17"/>
      <c r="K665" s="28"/>
      <c r="L665" s="28"/>
      <c r="N665" s="17"/>
    </row>
    <row r="666" spans="3:14" ht="12.75">
      <c r="C666" s="17"/>
      <c r="K666" s="28"/>
      <c r="L666" s="28"/>
      <c r="N666" s="17"/>
    </row>
    <row r="667" spans="3:14" ht="12.75">
      <c r="C667" s="17"/>
      <c r="K667" s="28"/>
      <c r="L667" s="28"/>
      <c r="N667" s="17"/>
    </row>
    <row r="668" spans="3:14" ht="12.75">
      <c r="C668" s="17"/>
      <c r="K668" s="28"/>
      <c r="L668" s="28"/>
      <c r="N668" s="17"/>
    </row>
    <row r="669" spans="3:14" ht="12.75">
      <c r="C669" s="17"/>
      <c r="K669" s="28"/>
      <c r="L669" s="28"/>
      <c r="N669" s="17"/>
    </row>
    <row r="670" spans="3:14" ht="12.75">
      <c r="C670" s="17"/>
      <c r="K670" s="28"/>
      <c r="L670" s="28"/>
      <c r="N670" s="17"/>
    </row>
    <row r="671" spans="3:14" ht="12.75">
      <c r="C671" s="17"/>
      <c r="K671" s="28"/>
      <c r="L671" s="28"/>
      <c r="N671" s="17"/>
    </row>
    <row r="672" spans="3:14" ht="12.75">
      <c r="C672" s="17"/>
      <c r="K672" s="28"/>
      <c r="L672" s="28"/>
      <c r="N672" s="17"/>
    </row>
    <row r="673" spans="3:14" ht="12.75">
      <c r="C673" s="17"/>
      <c r="K673" s="28"/>
      <c r="L673" s="28"/>
      <c r="N673" s="17"/>
    </row>
    <row r="674" spans="3:14" ht="12.75">
      <c r="C674" s="17"/>
      <c r="K674" s="28"/>
      <c r="L674" s="28"/>
      <c r="N674" s="17"/>
    </row>
    <row r="675" spans="3:14" ht="12.75">
      <c r="C675" s="17"/>
      <c r="K675" s="28"/>
      <c r="L675" s="28"/>
      <c r="N675" s="17"/>
    </row>
    <row r="676" spans="3:14" ht="12.75">
      <c r="C676" s="17"/>
      <c r="K676" s="28"/>
      <c r="L676" s="28"/>
      <c r="N676" s="17"/>
    </row>
    <row r="677" spans="3:14" ht="12.75">
      <c r="C677" s="17"/>
      <c r="K677" s="28"/>
      <c r="L677" s="28"/>
      <c r="N677" s="17"/>
    </row>
    <row r="678" spans="3:14" ht="12.75">
      <c r="C678" s="17"/>
      <c r="K678" s="28"/>
      <c r="L678" s="28"/>
      <c r="N678" s="17"/>
    </row>
    <row r="679" spans="3:14" ht="12.75">
      <c r="C679" s="17"/>
      <c r="K679" s="28"/>
      <c r="L679" s="28"/>
      <c r="N679" s="17"/>
    </row>
    <row r="680" spans="3:14" ht="12.75">
      <c r="C680" s="17"/>
      <c r="K680" s="28"/>
      <c r="L680" s="28"/>
      <c r="N680" s="17"/>
    </row>
    <row r="681" spans="3:14" ht="12.75">
      <c r="C681" s="17"/>
      <c r="K681" s="28"/>
      <c r="L681" s="28"/>
      <c r="N681" s="17"/>
    </row>
    <row r="682" spans="3:14" ht="12.75">
      <c r="C682" s="17"/>
      <c r="K682" s="28"/>
      <c r="L682" s="28"/>
      <c r="N682" s="17"/>
    </row>
    <row r="683" spans="3:14" ht="12.75">
      <c r="C683" s="17"/>
      <c r="K683" s="28"/>
      <c r="L683" s="28"/>
      <c r="N683" s="17"/>
    </row>
    <row r="684" spans="3:14" ht="12.75">
      <c r="C684" s="17"/>
      <c r="K684" s="28"/>
      <c r="L684" s="28"/>
      <c r="N684" s="17"/>
    </row>
    <row r="685" spans="3:14" ht="12.75">
      <c r="C685" s="17"/>
      <c r="K685" s="28"/>
      <c r="L685" s="28"/>
      <c r="N685" s="17"/>
    </row>
    <row r="686" spans="3:14" ht="12.75">
      <c r="C686" s="17"/>
      <c r="K686" s="28"/>
      <c r="L686" s="28"/>
      <c r="N686" s="17"/>
    </row>
    <row r="687" spans="3:14" ht="12.75">
      <c r="C687" s="17"/>
      <c r="K687" s="28"/>
      <c r="L687" s="28"/>
      <c r="N687" s="17"/>
    </row>
    <row r="688" spans="3:14" ht="12.75">
      <c r="C688" s="17"/>
      <c r="K688" s="28"/>
      <c r="L688" s="28"/>
      <c r="N688" s="17"/>
    </row>
    <row r="689" spans="3:14" ht="12.75">
      <c r="C689" s="17"/>
      <c r="K689" s="28"/>
      <c r="L689" s="28"/>
      <c r="N689" s="17"/>
    </row>
    <row r="690" spans="3:14" ht="12.75">
      <c r="C690" s="17"/>
      <c r="K690" s="28"/>
      <c r="L690" s="28"/>
      <c r="N690" s="17"/>
    </row>
    <row r="691" spans="3:14" ht="12.75">
      <c r="C691" s="17"/>
      <c r="K691" s="28"/>
      <c r="L691" s="28"/>
      <c r="N691" s="17"/>
    </row>
    <row r="692" spans="3:14" ht="12.75">
      <c r="C692" s="17"/>
      <c r="K692" s="28"/>
      <c r="L692" s="28"/>
      <c r="N692" s="17"/>
    </row>
    <row r="693" spans="3:14" ht="12.75">
      <c r="C693" s="17"/>
      <c r="K693" s="28"/>
      <c r="L693" s="28"/>
      <c r="N693" s="17"/>
    </row>
    <row r="694" spans="3:14" ht="12.75">
      <c r="C694" s="17"/>
      <c r="K694" s="28"/>
      <c r="L694" s="28"/>
      <c r="N694" s="17"/>
    </row>
    <row r="695" spans="3:14" ht="12.75">
      <c r="C695" s="17"/>
      <c r="K695" s="28"/>
      <c r="L695" s="28"/>
      <c r="N695" s="17"/>
    </row>
    <row r="696" spans="3:14" ht="12.75">
      <c r="C696" s="17"/>
      <c r="K696" s="28"/>
      <c r="L696" s="28"/>
      <c r="N696" s="17"/>
    </row>
    <row r="697" spans="3:14" ht="12.75">
      <c r="C697" s="17"/>
      <c r="K697" s="28"/>
      <c r="L697" s="28"/>
      <c r="N697" s="17"/>
    </row>
    <row r="698" spans="3:14" ht="12.75">
      <c r="C698" s="17"/>
      <c r="K698" s="28"/>
      <c r="L698" s="28"/>
      <c r="N698" s="17"/>
    </row>
    <row r="699" spans="3:14" ht="12.75">
      <c r="C699" s="17"/>
      <c r="K699" s="28"/>
      <c r="L699" s="28"/>
      <c r="N699" s="17"/>
    </row>
    <row r="700" spans="3:14" ht="12.75">
      <c r="C700" s="17"/>
      <c r="K700" s="28"/>
      <c r="L700" s="28"/>
      <c r="N700" s="17"/>
    </row>
    <row r="701" spans="3:14" ht="12.75">
      <c r="C701" s="17"/>
      <c r="K701" s="28"/>
      <c r="L701" s="28"/>
      <c r="N701" s="17"/>
    </row>
    <row r="702" spans="3:14" ht="12.75">
      <c r="C702" s="17"/>
      <c r="K702" s="28"/>
      <c r="L702" s="28"/>
      <c r="N702" s="17"/>
    </row>
    <row r="703" spans="3:14" ht="12.75">
      <c r="C703" s="17"/>
      <c r="K703" s="28"/>
      <c r="L703" s="28"/>
      <c r="N703" s="17"/>
    </row>
    <row r="704" spans="3:14" ht="12.75">
      <c r="C704" s="17"/>
      <c r="K704" s="28"/>
      <c r="L704" s="28"/>
      <c r="N704" s="17"/>
    </row>
    <row r="705" spans="3:14" ht="12.75">
      <c r="C705" s="17"/>
      <c r="K705" s="28"/>
      <c r="L705" s="28"/>
      <c r="N705" s="17"/>
    </row>
    <row r="706" spans="3:14" ht="12.75">
      <c r="C706" s="17"/>
      <c r="K706" s="28"/>
      <c r="L706" s="28"/>
      <c r="N706" s="17"/>
    </row>
    <row r="707" spans="3:14" ht="12.75">
      <c r="C707" s="17"/>
      <c r="K707" s="28"/>
      <c r="L707" s="28"/>
      <c r="N707" s="17"/>
    </row>
    <row r="708" spans="3:14" ht="12.75">
      <c r="C708" s="17"/>
      <c r="K708" s="28"/>
      <c r="L708" s="28"/>
      <c r="N708" s="17"/>
    </row>
    <row r="709" spans="3:14" ht="12.75">
      <c r="C709" s="17"/>
      <c r="K709" s="28"/>
      <c r="L709" s="28"/>
      <c r="N709" s="17"/>
    </row>
    <row r="710" spans="3:14" ht="12.75">
      <c r="C710" s="17"/>
      <c r="K710" s="28"/>
      <c r="L710" s="28"/>
      <c r="N710" s="17"/>
    </row>
    <row r="711" spans="3:14" ht="12.75">
      <c r="C711" s="17"/>
      <c r="K711" s="28"/>
      <c r="L711" s="28"/>
      <c r="N711" s="17"/>
    </row>
    <row r="712" spans="3:14" ht="12.75">
      <c r="C712" s="17"/>
      <c r="K712" s="28"/>
      <c r="L712" s="28"/>
      <c r="N712" s="17"/>
    </row>
    <row r="713" spans="3:14" ht="12.75">
      <c r="C713" s="17"/>
      <c r="K713" s="28"/>
      <c r="L713" s="28"/>
      <c r="N713" s="17"/>
    </row>
    <row r="714" spans="3:14" ht="12.75">
      <c r="C714" s="17"/>
      <c r="K714" s="28"/>
      <c r="L714" s="28"/>
      <c r="N714" s="17"/>
    </row>
    <row r="715" spans="3:14" ht="12.75">
      <c r="C715" s="17"/>
      <c r="K715" s="28"/>
      <c r="L715" s="28"/>
      <c r="N715" s="17"/>
    </row>
    <row r="716" spans="3:14" ht="12.75">
      <c r="C716" s="17"/>
      <c r="K716" s="28"/>
      <c r="L716" s="28"/>
      <c r="N716" s="17"/>
    </row>
    <row r="717" spans="3:14" ht="12.75">
      <c r="C717" s="17"/>
      <c r="K717" s="28"/>
      <c r="L717" s="28"/>
      <c r="N717" s="17"/>
    </row>
    <row r="718" spans="3:14" ht="12.75">
      <c r="C718" s="17"/>
      <c r="K718" s="28"/>
      <c r="L718" s="28"/>
      <c r="N718" s="17"/>
    </row>
    <row r="719" spans="3:14" ht="12.75">
      <c r="C719" s="17"/>
      <c r="K719" s="28"/>
      <c r="L719" s="28"/>
      <c r="N719" s="17"/>
    </row>
    <row r="720" spans="3:14" ht="12.75">
      <c r="C720" s="17"/>
      <c r="K720" s="28"/>
      <c r="L720" s="28"/>
      <c r="N720" s="17"/>
    </row>
    <row r="721" spans="3:14" ht="12.75">
      <c r="C721" s="17"/>
      <c r="K721" s="28"/>
      <c r="L721" s="28"/>
      <c r="N721" s="17"/>
    </row>
    <row r="722" spans="3:14" ht="12.75">
      <c r="C722" s="17"/>
      <c r="K722" s="28"/>
      <c r="L722" s="28"/>
      <c r="N722" s="17"/>
    </row>
    <row r="723" spans="3:14" ht="12.75">
      <c r="C723" s="17"/>
      <c r="K723" s="28"/>
      <c r="L723" s="28"/>
      <c r="N723" s="17"/>
    </row>
    <row r="724" spans="3:14" ht="12.75">
      <c r="C724" s="17"/>
      <c r="K724" s="28"/>
      <c r="L724" s="28"/>
      <c r="N724" s="17"/>
    </row>
    <row r="725" spans="3:14" ht="12.75">
      <c r="C725" s="17"/>
      <c r="K725" s="28"/>
      <c r="L725" s="28"/>
      <c r="N725" s="17"/>
    </row>
    <row r="726" spans="3:14" ht="12.75">
      <c r="C726" s="17"/>
      <c r="K726" s="28"/>
      <c r="L726" s="28"/>
      <c r="N726" s="17"/>
    </row>
    <row r="727" spans="3:14" ht="12.75">
      <c r="C727" s="17"/>
      <c r="K727" s="28"/>
      <c r="L727" s="28"/>
      <c r="N727" s="17"/>
    </row>
    <row r="728" spans="3:14" ht="12.75">
      <c r="C728" s="17"/>
      <c r="K728" s="28"/>
      <c r="L728" s="28"/>
      <c r="N728" s="17"/>
    </row>
    <row r="729" spans="3:14" ht="12.75">
      <c r="C729" s="17"/>
      <c r="K729" s="28"/>
      <c r="L729" s="28"/>
      <c r="N729" s="17"/>
    </row>
    <row r="730" spans="3:14" ht="12.75">
      <c r="C730" s="17"/>
      <c r="K730" s="28"/>
      <c r="L730" s="28"/>
      <c r="N730" s="17"/>
    </row>
    <row r="731" spans="3:14" ht="12.75">
      <c r="C731" s="17"/>
      <c r="K731" s="28"/>
      <c r="L731" s="28"/>
      <c r="N731" s="17"/>
    </row>
    <row r="732" spans="3:14" ht="12.75">
      <c r="C732" s="17"/>
      <c r="K732" s="28"/>
      <c r="L732" s="28"/>
      <c r="N732" s="17"/>
    </row>
    <row r="733" spans="3:14" ht="12.75">
      <c r="C733" s="17"/>
      <c r="K733" s="28"/>
      <c r="L733" s="28"/>
      <c r="N733" s="17"/>
    </row>
    <row r="734" spans="3:14" ht="12.75">
      <c r="C734" s="17"/>
      <c r="K734" s="28"/>
      <c r="L734" s="28"/>
      <c r="N734" s="17"/>
    </row>
    <row r="735" spans="3:14" ht="12.75">
      <c r="C735" s="17"/>
      <c r="K735" s="28"/>
      <c r="L735" s="28"/>
      <c r="N735" s="17"/>
    </row>
    <row r="736" spans="3:14" ht="12.75">
      <c r="C736" s="17"/>
      <c r="K736" s="28"/>
      <c r="L736" s="28"/>
      <c r="N736" s="17"/>
    </row>
    <row r="737" spans="3:14" ht="12.75">
      <c r="C737" s="17"/>
      <c r="K737" s="28"/>
      <c r="L737" s="28"/>
      <c r="N737" s="17"/>
    </row>
    <row r="738" spans="3:14" ht="12.75">
      <c r="C738" s="17"/>
      <c r="K738" s="28"/>
      <c r="L738" s="28"/>
      <c r="N738" s="17"/>
    </row>
    <row r="739" spans="3:14" ht="12.75">
      <c r="C739" s="17"/>
      <c r="K739" s="28"/>
      <c r="L739" s="28"/>
      <c r="N739" s="17"/>
    </row>
    <row r="740" spans="3:14" ht="12.75">
      <c r="C740" s="17"/>
      <c r="K740" s="28"/>
      <c r="L740" s="28"/>
      <c r="N740" s="17"/>
    </row>
    <row r="741" spans="3:14" ht="12.75">
      <c r="C741" s="17"/>
      <c r="K741" s="28"/>
      <c r="L741" s="28"/>
      <c r="N741" s="17"/>
    </row>
    <row r="742" spans="3:14" ht="12.75">
      <c r="C742" s="17"/>
      <c r="K742" s="28"/>
      <c r="L742" s="28"/>
      <c r="N742" s="17"/>
    </row>
    <row r="743" spans="3:14" ht="12.75">
      <c r="C743" s="17"/>
      <c r="K743" s="28"/>
      <c r="L743" s="28"/>
      <c r="N743" s="17"/>
    </row>
    <row r="744" spans="3:14" ht="12.75">
      <c r="C744" s="17"/>
      <c r="K744" s="28"/>
      <c r="L744" s="28"/>
      <c r="N744" s="17"/>
    </row>
    <row r="745" spans="3:14" ht="12.75">
      <c r="C745" s="17"/>
      <c r="K745" s="28"/>
      <c r="L745" s="28"/>
      <c r="N745" s="17"/>
    </row>
    <row r="746" spans="3:14" ht="12.75">
      <c r="C746" s="17"/>
      <c r="K746" s="28"/>
      <c r="L746" s="28"/>
      <c r="N746" s="17"/>
    </row>
    <row r="747" spans="3:14" ht="12.75">
      <c r="C747" s="17"/>
      <c r="K747" s="28"/>
      <c r="L747" s="28"/>
      <c r="N747" s="17"/>
    </row>
    <row r="748" spans="3:14" ht="12.75">
      <c r="C748" s="17"/>
      <c r="K748" s="28"/>
      <c r="L748" s="28"/>
      <c r="N748" s="17"/>
    </row>
    <row r="749" spans="3:14" ht="12.75">
      <c r="C749" s="17"/>
      <c r="K749" s="28"/>
      <c r="L749" s="28"/>
      <c r="N749" s="17"/>
    </row>
    <row r="750" spans="3:14" ht="12.75">
      <c r="C750" s="17"/>
      <c r="K750" s="28"/>
      <c r="L750" s="28"/>
      <c r="N750" s="17"/>
    </row>
    <row r="751" spans="3:14" ht="12.75">
      <c r="C751" s="17"/>
      <c r="K751" s="28"/>
      <c r="L751" s="28"/>
      <c r="N751" s="17"/>
    </row>
    <row r="752" spans="3:14" ht="12.75">
      <c r="C752" s="17"/>
      <c r="K752" s="28"/>
      <c r="L752" s="28"/>
      <c r="N752" s="17"/>
    </row>
    <row r="753" spans="3:14" ht="12.75">
      <c r="C753" s="17"/>
      <c r="K753" s="28"/>
      <c r="L753" s="28"/>
      <c r="N753" s="17"/>
    </row>
    <row r="754" spans="3:14" ht="12.75">
      <c r="C754" s="17"/>
      <c r="K754" s="28"/>
      <c r="L754" s="28"/>
      <c r="N754" s="17"/>
    </row>
    <row r="755" spans="3:14" ht="12.75">
      <c r="C755" s="17"/>
      <c r="K755" s="28"/>
      <c r="L755" s="28"/>
      <c r="N755" s="17"/>
    </row>
    <row r="756" spans="3:14" ht="12.75">
      <c r="C756" s="17"/>
      <c r="K756" s="28"/>
      <c r="L756" s="28"/>
      <c r="N756" s="17"/>
    </row>
    <row r="757" spans="3:14" ht="12.75">
      <c r="C757" s="17"/>
      <c r="K757" s="28"/>
      <c r="L757" s="28"/>
      <c r="N757" s="17"/>
    </row>
    <row r="758" spans="3:14" ht="12.75">
      <c r="C758" s="17"/>
      <c r="K758" s="28"/>
      <c r="L758" s="28"/>
      <c r="N758" s="17"/>
    </row>
    <row r="759" spans="3:14" ht="12.75">
      <c r="C759" s="17"/>
      <c r="K759" s="28"/>
      <c r="L759" s="28"/>
      <c r="N759" s="17"/>
    </row>
    <row r="760" spans="3:14" ht="12.75">
      <c r="C760" s="17"/>
      <c r="K760" s="28"/>
      <c r="L760" s="28"/>
      <c r="N760" s="17"/>
    </row>
    <row r="761" spans="3:14" ht="12.75">
      <c r="C761" s="17"/>
      <c r="K761" s="28"/>
      <c r="L761" s="28"/>
      <c r="N761" s="17"/>
    </row>
    <row r="762" spans="3:14" ht="12.75">
      <c r="C762" s="17"/>
      <c r="K762" s="28"/>
      <c r="L762" s="28"/>
      <c r="N762" s="17"/>
    </row>
    <row r="763" spans="3:14" ht="12.75">
      <c r="C763" s="17"/>
      <c r="K763" s="28"/>
      <c r="L763" s="28"/>
      <c r="N763" s="17"/>
    </row>
    <row r="764" spans="3:14" ht="12.75">
      <c r="C764" s="17"/>
      <c r="K764" s="28"/>
      <c r="L764" s="28"/>
      <c r="N764" s="17"/>
    </row>
    <row r="765" spans="3:14" ht="12.75">
      <c r="C765" s="17"/>
      <c r="K765" s="28"/>
      <c r="L765" s="28"/>
      <c r="N765" s="17"/>
    </row>
    <row r="766" spans="3:14" ht="12.75">
      <c r="C766" s="17"/>
      <c r="K766" s="28"/>
      <c r="L766" s="28"/>
      <c r="N766" s="17"/>
    </row>
    <row r="767" spans="3:14" ht="12.75">
      <c r="C767" s="17"/>
      <c r="K767" s="28"/>
      <c r="L767" s="28"/>
      <c r="N767" s="17"/>
    </row>
    <row r="768" spans="3:14" ht="12.75">
      <c r="C768" s="17"/>
      <c r="K768" s="28"/>
      <c r="L768" s="28"/>
      <c r="N768" s="17"/>
    </row>
    <row r="769" spans="3:14" ht="12.75">
      <c r="C769" s="17"/>
      <c r="K769" s="28"/>
      <c r="L769" s="28"/>
      <c r="N769" s="17"/>
    </row>
    <row r="770" spans="3:14" ht="12.75">
      <c r="C770" s="17"/>
      <c r="K770" s="28"/>
      <c r="L770" s="28"/>
      <c r="N770" s="17"/>
    </row>
    <row r="771" spans="3:14" ht="12.75">
      <c r="C771" s="17"/>
      <c r="K771" s="28"/>
      <c r="L771" s="28"/>
      <c r="N771" s="17"/>
    </row>
    <row r="772" spans="3:14" ht="12.75">
      <c r="C772" s="17"/>
      <c r="K772" s="28"/>
      <c r="L772" s="28"/>
      <c r="N772" s="17"/>
    </row>
    <row r="773" spans="3:14" ht="12.75">
      <c r="C773" s="17"/>
      <c r="K773" s="28"/>
      <c r="L773" s="28"/>
      <c r="N773" s="17"/>
    </row>
    <row r="774" spans="3:14" ht="12.75">
      <c r="C774" s="17"/>
      <c r="K774" s="28"/>
      <c r="L774" s="28"/>
      <c r="N774" s="17"/>
    </row>
    <row r="775" spans="3:14" ht="12.75">
      <c r="C775" s="17"/>
      <c r="K775" s="28"/>
      <c r="L775" s="28"/>
      <c r="N775" s="17"/>
    </row>
    <row r="776" spans="3:14" ht="12.75">
      <c r="C776" s="17"/>
      <c r="K776" s="28"/>
      <c r="L776" s="28"/>
      <c r="N776" s="17"/>
    </row>
    <row r="777" spans="3:14" ht="12.75">
      <c r="C777" s="17"/>
      <c r="K777" s="28"/>
      <c r="L777" s="28"/>
      <c r="N777" s="17"/>
    </row>
    <row r="778" spans="3:14" ht="12.75">
      <c r="C778" s="17"/>
      <c r="K778" s="28"/>
      <c r="L778" s="28"/>
      <c r="N778" s="17"/>
    </row>
    <row r="779" spans="3:14" ht="12.75">
      <c r="C779" s="17"/>
      <c r="K779" s="28"/>
      <c r="L779" s="28"/>
      <c r="N779" s="17"/>
    </row>
    <row r="780" spans="3:14" ht="12.75">
      <c r="C780" s="17"/>
      <c r="K780" s="28"/>
      <c r="L780" s="28"/>
      <c r="N780" s="17"/>
    </row>
    <row r="781" spans="3:14" ht="12.75">
      <c r="C781" s="17"/>
      <c r="K781" s="28"/>
      <c r="L781" s="28"/>
      <c r="N781" s="17"/>
    </row>
    <row r="782" spans="3:14" ht="12.75">
      <c r="C782" s="17"/>
      <c r="K782" s="28"/>
      <c r="L782" s="28"/>
      <c r="N782" s="17"/>
    </row>
    <row r="783" spans="3:14" ht="12.75">
      <c r="C783" s="17"/>
      <c r="K783" s="28"/>
      <c r="L783" s="28"/>
      <c r="N783" s="17"/>
    </row>
    <row r="784" spans="3:14" ht="12.75">
      <c r="C784" s="17"/>
      <c r="K784" s="28"/>
      <c r="L784" s="28"/>
      <c r="N784" s="17"/>
    </row>
    <row r="785" spans="3:14" ht="12.75">
      <c r="C785" s="17"/>
      <c r="K785" s="28"/>
      <c r="L785" s="28"/>
      <c r="N785" s="17"/>
    </row>
    <row r="786" spans="3:14" ht="12.75">
      <c r="C786" s="17"/>
      <c r="K786" s="28"/>
      <c r="L786" s="28"/>
      <c r="N786" s="17"/>
    </row>
    <row r="787" spans="3:14" ht="12.75">
      <c r="C787" s="17"/>
      <c r="K787" s="28"/>
      <c r="L787" s="28"/>
      <c r="N787" s="17"/>
    </row>
    <row r="788" spans="3:14" ht="12.75">
      <c r="C788" s="17"/>
      <c r="K788" s="28"/>
      <c r="L788" s="28"/>
      <c r="N788" s="17"/>
    </row>
    <row r="789" spans="3:14" ht="12.75">
      <c r="C789" s="17"/>
      <c r="K789" s="28"/>
      <c r="L789" s="28"/>
      <c r="N789" s="17"/>
    </row>
    <row r="790" spans="3:14" ht="12.75">
      <c r="C790" s="17"/>
      <c r="K790" s="28"/>
      <c r="L790" s="28"/>
      <c r="N790" s="17"/>
    </row>
    <row r="791" spans="3:14" ht="12.75">
      <c r="C791" s="17"/>
      <c r="K791" s="28"/>
      <c r="L791" s="28"/>
      <c r="N791" s="17"/>
    </row>
    <row r="792" spans="3:14" ht="12.75">
      <c r="C792" s="17"/>
      <c r="K792" s="28"/>
      <c r="L792" s="28"/>
      <c r="N792" s="17"/>
    </row>
    <row r="793" spans="3:14" ht="12.75">
      <c r="C793" s="17"/>
      <c r="K793" s="28"/>
      <c r="L793" s="28"/>
      <c r="N793" s="17"/>
    </row>
    <row r="794" spans="3:14" ht="12.75">
      <c r="C794" s="17"/>
      <c r="K794" s="28"/>
      <c r="L794" s="28"/>
      <c r="N794" s="17"/>
    </row>
    <row r="795" spans="3:14" ht="12.75">
      <c r="C795" s="17"/>
      <c r="K795" s="28"/>
      <c r="L795" s="28"/>
      <c r="N795" s="17"/>
    </row>
    <row r="796" spans="3:14" ht="12.75">
      <c r="C796" s="17"/>
      <c r="K796" s="28"/>
      <c r="L796" s="28"/>
      <c r="N796" s="17"/>
    </row>
    <row r="797" spans="3:14" ht="12.75">
      <c r="C797" s="17"/>
      <c r="K797" s="28"/>
      <c r="L797" s="28"/>
      <c r="N797" s="17"/>
    </row>
    <row r="798" spans="3:14" ht="12.75">
      <c r="C798" s="17"/>
      <c r="K798" s="28"/>
      <c r="L798" s="28"/>
      <c r="N798" s="17"/>
    </row>
    <row r="799" spans="3:14" ht="12.75">
      <c r="C799" s="17"/>
      <c r="K799" s="28"/>
      <c r="L799" s="28"/>
      <c r="N799" s="17"/>
    </row>
    <row r="800" spans="3:14" ht="12.75">
      <c r="C800" s="17"/>
      <c r="K800" s="28"/>
      <c r="L800" s="28"/>
      <c r="N800" s="17"/>
    </row>
    <row r="801" spans="3:14" ht="12.75">
      <c r="C801" s="17"/>
      <c r="K801" s="28"/>
      <c r="L801" s="28"/>
      <c r="N801" s="17"/>
    </row>
    <row r="802" spans="3:14" ht="12.75">
      <c r="C802" s="17"/>
      <c r="K802" s="28"/>
      <c r="L802" s="28"/>
      <c r="N802" s="17"/>
    </row>
    <row r="803" spans="3:14" ht="12.75">
      <c r="C803" s="17"/>
      <c r="K803" s="28"/>
      <c r="L803" s="28"/>
      <c r="N803" s="17"/>
    </row>
    <row r="804" spans="3:14" ht="12.75">
      <c r="C804" s="17"/>
      <c r="K804" s="28"/>
      <c r="L804" s="28"/>
      <c r="N804" s="17"/>
    </row>
    <row r="805" spans="3:14" ht="12.75">
      <c r="C805" s="17"/>
      <c r="K805" s="28"/>
      <c r="L805" s="28"/>
      <c r="N805" s="17"/>
    </row>
    <row r="806" spans="3:14" ht="12.75">
      <c r="C806" s="17"/>
      <c r="K806" s="28"/>
      <c r="L806" s="28"/>
      <c r="N806" s="17"/>
    </row>
    <row r="807" spans="3:14" ht="12.75">
      <c r="C807" s="17"/>
      <c r="K807" s="28"/>
      <c r="L807" s="28"/>
      <c r="N807" s="17"/>
    </row>
    <row r="808" spans="3:14" ht="12.75">
      <c r="C808" s="17"/>
      <c r="K808" s="28"/>
      <c r="L808" s="28"/>
      <c r="N808" s="17"/>
    </row>
    <row r="809" spans="3:14" ht="12.75">
      <c r="C809" s="17"/>
      <c r="K809" s="28"/>
      <c r="L809" s="28"/>
      <c r="N809" s="17"/>
    </row>
    <row r="810" spans="3:14" ht="12.75">
      <c r="C810" s="17"/>
      <c r="K810" s="28"/>
      <c r="L810" s="28"/>
      <c r="N810" s="17"/>
    </row>
    <row r="811" spans="3:14" ht="12.75">
      <c r="C811" s="17"/>
      <c r="K811" s="28"/>
      <c r="L811" s="28"/>
      <c r="N811" s="17"/>
    </row>
    <row r="812" spans="3:14" ht="12.75">
      <c r="C812" s="17"/>
      <c r="K812" s="28"/>
      <c r="L812" s="28"/>
      <c r="N812" s="17"/>
    </row>
    <row r="813" spans="3:14" ht="12.75">
      <c r="C813" s="17"/>
      <c r="K813" s="28"/>
      <c r="L813" s="28"/>
      <c r="N813" s="17"/>
    </row>
    <row r="814" spans="3:14" ht="12.75">
      <c r="C814" s="17"/>
      <c r="K814" s="28"/>
      <c r="L814" s="28"/>
      <c r="N814" s="17"/>
    </row>
    <row r="815" spans="3:14" ht="12.75">
      <c r="C815" s="17"/>
      <c r="K815" s="28"/>
      <c r="L815" s="28"/>
      <c r="N815" s="17"/>
    </row>
    <row r="816" spans="3:14" ht="12.75">
      <c r="C816" s="17"/>
      <c r="K816" s="28"/>
      <c r="L816" s="28"/>
      <c r="N816" s="17"/>
    </row>
    <row r="817" spans="3:14" ht="12.75">
      <c r="C817" s="17"/>
      <c r="K817" s="28"/>
      <c r="L817" s="28"/>
      <c r="N817" s="17"/>
    </row>
    <row r="818" spans="3:14" ht="12.75">
      <c r="C818" s="17"/>
      <c r="K818" s="28"/>
      <c r="L818" s="28"/>
      <c r="N818" s="17"/>
    </row>
    <row r="819" spans="3:14" ht="12.75">
      <c r="C819" s="17"/>
      <c r="K819" s="28"/>
      <c r="L819" s="28"/>
      <c r="N819" s="17"/>
    </row>
    <row r="820" spans="3:14" ht="12.75">
      <c r="C820" s="17"/>
      <c r="K820" s="28"/>
      <c r="L820" s="28"/>
      <c r="N820" s="17"/>
    </row>
    <row r="821" spans="3:14" ht="12.75">
      <c r="C821" s="17"/>
      <c r="K821" s="28"/>
      <c r="L821" s="28"/>
      <c r="N821" s="17"/>
    </row>
    <row r="822" spans="3:14" ht="12.75">
      <c r="C822" s="17"/>
      <c r="K822" s="28"/>
      <c r="L822" s="28"/>
      <c r="N822" s="17"/>
    </row>
    <row r="823" spans="3:14" ht="12.75">
      <c r="C823" s="17"/>
      <c r="K823" s="28"/>
      <c r="L823" s="28"/>
      <c r="N823" s="17"/>
    </row>
    <row r="824" spans="3:14" ht="12.75">
      <c r="C824" s="17"/>
      <c r="K824" s="28"/>
      <c r="L824" s="28"/>
      <c r="N824" s="17"/>
    </row>
    <row r="825" spans="3:14" ht="12.75">
      <c r="C825" s="17"/>
      <c r="K825" s="28"/>
      <c r="L825" s="28"/>
      <c r="N825" s="17"/>
    </row>
    <row r="826" spans="3:14" ht="12.75">
      <c r="C826" s="17"/>
      <c r="K826" s="28"/>
      <c r="L826" s="28"/>
      <c r="N826" s="17"/>
    </row>
    <row r="827" spans="3:14" ht="12.75">
      <c r="C827" s="17"/>
      <c r="K827" s="28"/>
      <c r="L827" s="28"/>
      <c r="N827" s="17"/>
    </row>
    <row r="828" spans="3:14" ht="12.75">
      <c r="C828" s="17"/>
      <c r="K828" s="28"/>
      <c r="L828" s="28"/>
      <c r="N828" s="17"/>
    </row>
    <row r="829" spans="3:14" ht="12.75">
      <c r="C829" s="17"/>
      <c r="K829" s="28"/>
      <c r="L829" s="28"/>
      <c r="N829" s="17"/>
    </row>
    <row r="830" spans="3:14" ht="12.75">
      <c r="C830" s="17"/>
      <c r="K830" s="28"/>
      <c r="L830" s="28"/>
      <c r="N830" s="17"/>
    </row>
    <row r="831" spans="3:14" ht="12.75">
      <c r="C831" s="17"/>
      <c r="K831" s="28"/>
      <c r="L831" s="28"/>
      <c r="N831" s="17"/>
    </row>
    <row r="832" spans="3:14" ht="12.75">
      <c r="C832" s="17"/>
      <c r="K832" s="28"/>
      <c r="L832" s="28"/>
      <c r="N832" s="17"/>
    </row>
    <row r="833" spans="3:14" ht="12.75">
      <c r="C833" s="17"/>
      <c r="K833" s="28"/>
      <c r="L833" s="28"/>
      <c r="N833" s="17"/>
    </row>
    <row r="834" spans="3:14" ht="12.75">
      <c r="C834" s="17"/>
      <c r="K834" s="28"/>
      <c r="L834" s="28"/>
      <c r="N834" s="17"/>
    </row>
    <row r="835" spans="3:14" ht="12.75">
      <c r="C835" s="17"/>
      <c r="K835" s="28"/>
      <c r="L835" s="28"/>
      <c r="N835" s="17"/>
    </row>
    <row r="836" spans="3:14" ht="12.75">
      <c r="C836" s="17"/>
      <c r="K836" s="28"/>
      <c r="L836" s="28"/>
      <c r="N836" s="17"/>
    </row>
    <row r="837" spans="3:14" ht="12.75">
      <c r="C837" s="17"/>
      <c r="K837" s="28"/>
      <c r="L837" s="28"/>
      <c r="N837" s="17"/>
    </row>
    <row r="838" spans="3:14" ht="12.75">
      <c r="C838" s="17"/>
      <c r="K838" s="28"/>
      <c r="L838" s="28"/>
      <c r="N838" s="17"/>
    </row>
    <row r="839" spans="3:14" ht="12.75">
      <c r="C839" s="17"/>
      <c r="K839" s="28"/>
      <c r="L839" s="28"/>
      <c r="N839" s="17"/>
    </row>
    <row r="840" spans="3:14" ht="12.75">
      <c r="C840" s="17"/>
      <c r="K840" s="28"/>
      <c r="L840" s="28"/>
      <c r="N840" s="17"/>
    </row>
    <row r="841" spans="3:14" ht="12.75">
      <c r="C841" s="17"/>
      <c r="K841" s="28"/>
      <c r="L841" s="28"/>
      <c r="N841" s="17"/>
    </row>
    <row r="842" spans="3:14" ht="12.75">
      <c r="C842" s="17"/>
      <c r="K842" s="28"/>
      <c r="L842" s="28"/>
      <c r="N842" s="17"/>
    </row>
    <row r="843" spans="3:14" ht="12.75">
      <c r="C843" s="17"/>
      <c r="K843" s="28"/>
      <c r="L843" s="28"/>
      <c r="N843" s="17"/>
    </row>
    <row r="844" spans="3:14" ht="12.75">
      <c r="C844" s="17"/>
      <c r="K844" s="28"/>
      <c r="L844" s="28"/>
      <c r="N844" s="17"/>
    </row>
    <row r="845" spans="3:14" ht="12.75">
      <c r="C845" s="17"/>
      <c r="K845" s="28"/>
      <c r="L845" s="28"/>
      <c r="N845" s="17"/>
    </row>
    <row r="846" spans="3:14" ht="12.75">
      <c r="C846" s="17"/>
      <c r="K846" s="28"/>
      <c r="L846" s="28"/>
      <c r="N846" s="17"/>
    </row>
    <row r="847" spans="3:14" ht="12.75">
      <c r="C847" s="17"/>
      <c r="K847" s="28"/>
      <c r="L847" s="28"/>
      <c r="N847" s="17"/>
    </row>
    <row r="848" spans="3:14" ht="12.75">
      <c r="C848" s="17"/>
      <c r="K848" s="28"/>
      <c r="L848" s="28"/>
      <c r="N848" s="17"/>
    </row>
    <row r="849" spans="3:14" ht="12.75">
      <c r="C849" s="17"/>
      <c r="K849" s="28"/>
      <c r="L849" s="28"/>
      <c r="N849" s="17"/>
    </row>
    <row r="850" spans="3:14" ht="12.75">
      <c r="C850" s="17"/>
      <c r="K850" s="28"/>
      <c r="L850" s="28"/>
      <c r="N850" s="17"/>
    </row>
    <row r="851" spans="3:14" ht="12.75">
      <c r="C851" s="17"/>
      <c r="K851" s="28"/>
      <c r="L851" s="28"/>
      <c r="N851" s="17"/>
    </row>
    <row r="852" spans="3:14" ht="12.75">
      <c r="C852" s="17"/>
      <c r="K852" s="28"/>
      <c r="L852" s="28"/>
      <c r="N852" s="17"/>
    </row>
    <row r="853" spans="3:14" ht="12.75">
      <c r="C853" s="17"/>
      <c r="K853" s="28"/>
      <c r="L853" s="28"/>
      <c r="N853" s="17"/>
    </row>
    <row r="854" spans="3:14" ht="12.75">
      <c r="C854" s="17"/>
      <c r="K854" s="28"/>
      <c r="L854" s="28"/>
      <c r="N854" s="17"/>
    </row>
    <row r="855" spans="3:14" ht="12.75">
      <c r="C855" s="17"/>
      <c r="K855" s="28"/>
      <c r="L855" s="28"/>
      <c r="N855" s="17"/>
    </row>
    <row r="856" spans="3:14" ht="12.75">
      <c r="C856" s="17"/>
      <c r="K856" s="28"/>
      <c r="L856" s="28"/>
      <c r="N856" s="17"/>
    </row>
    <row r="857" spans="3:14" ht="12.75">
      <c r="C857" s="17"/>
      <c r="K857" s="28"/>
      <c r="L857" s="28"/>
      <c r="N857" s="17"/>
    </row>
    <row r="858" spans="3:14" ht="12.75">
      <c r="C858" s="17"/>
      <c r="K858" s="28"/>
      <c r="L858" s="28"/>
      <c r="N858" s="17"/>
    </row>
    <row r="859" spans="3:14" ht="12.75">
      <c r="C859" s="17"/>
      <c r="K859" s="28"/>
      <c r="L859" s="28"/>
      <c r="N859" s="17"/>
    </row>
    <row r="860" spans="3:14" ht="12.75">
      <c r="C860" s="17"/>
      <c r="K860" s="28"/>
      <c r="L860" s="28"/>
      <c r="N860" s="17"/>
    </row>
    <row r="861" spans="3:14" ht="12.75">
      <c r="C861" s="17"/>
      <c r="K861" s="28"/>
      <c r="L861" s="28"/>
      <c r="N861" s="17"/>
    </row>
    <row r="862" spans="3:14" ht="12.75">
      <c r="C862" s="17"/>
      <c r="K862" s="28"/>
      <c r="L862" s="28"/>
      <c r="N862" s="17"/>
    </row>
    <row r="863" spans="3:14" ht="12.75">
      <c r="C863" s="17"/>
      <c r="K863" s="28"/>
      <c r="L863" s="28"/>
      <c r="N863" s="17"/>
    </row>
    <row r="864" spans="3:14" ht="12.75">
      <c r="C864" s="17"/>
      <c r="K864" s="28"/>
      <c r="L864" s="28"/>
      <c r="N864" s="17"/>
    </row>
    <row r="865" spans="3:14" ht="12.75">
      <c r="C865" s="17"/>
      <c r="K865" s="28"/>
      <c r="L865" s="28"/>
      <c r="N865" s="17"/>
    </row>
    <row r="866" spans="3:14" ht="12.75">
      <c r="C866" s="17"/>
      <c r="K866" s="28"/>
      <c r="L866" s="28"/>
      <c r="N866" s="17"/>
    </row>
    <row r="867" spans="3:14" ht="12.75">
      <c r="C867" s="17"/>
      <c r="K867" s="28"/>
      <c r="L867" s="28"/>
      <c r="N867" s="17"/>
    </row>
    <row r="868" spans="3:14" ht="12.75">
      <c r="C868" s="17"/>
      <c r="K868" s="28"/>
      <c r="L868" s="28"/>
      <c r="N868" s="17"/>
    </row>
    <row r="869" spans="3:14" ht="12.75">
      <c r="C869" s="17"/>
      <c r="K869" s="28"/>
      <c r="L869" s="28"/>
      <c r="N869" s="17"/>
    </row>
    <row r="870" spans="3:14" ht="12.75">
      <c r="C870" s="17"/>
      <c r="K870" s="28"/>
      <c r="L870" s="28"/>
      <c r="N870" s="17"/>
    </row>
    <row r="871" spans="3:14" ht="12.75">
      <c r="C871" s="17"/>
      <c r="K871" s="28"/>
      <c r="L871" s="28"/>
      <c r="N871" s="17"/>
    </row>
    <row r="872" spans="3:14" ht="12.75">
      <c r="C872" s="17"/>
      <c r="K872" s="28"/>
      <c r="L872" s="28"/>
      <c r="N872" s="17"/>
    </row>
    <row r="873" spans="3:14" ht="12.75">
      <c r="C873" s="17"/>
      <c r="K873" s="28"/>
      <c r="L873" s="28"/>
      <c r="N873" s="17"/>
    </row>
    <row r="874" spans="3:14" ht="12.75">
      <c r="C874" s="17"/>
      <c r="K874" s="28"/>
      <c r="L874" s="28"/>
      <c r="N874" s="17"/>
    </row>
    <row r="875" spans="3:14" ht="12.75">
      <c r="C875" s="17"/>
      <c r="K875" s="28"/>
      <c r="L875" s="28"/>
      <c r="N875" s="17"/>
    </row>
    <row r="876" spans="3:14" ht="12.75">
      <c r="C876" s="17"/>
      <c r="K876" s="28"/>
      <c r="L876" s="28"/>
      <c r="N876" s="17"/>
    </row>
    <row r="877" spans="3:14" ht="12.75">
      <c r="C877" s="17"/>
      <c r="K877" s="28"/>
      <c r="L877" s="28"/>
      <c r="N877" s="17"/>
    </row>
    <row r="878" spans="3:14" ht="12.75">
      <c r="C878" s="17"/>
      <c r="K878" s="28"/>
      <c r="L878" s="28"/>
      <c r="N878" s="17"/>
    </row>
    <row r="879" spans="3:14" ht="12.75">
      <c r="C879" s="17"/>
      <c r="K879" s="28"/>
      <c r="L879" s="28"/>
      <c r="N879" s="17"/>
    </row>
    <row r="880" spans="3:14" ht="12.75">
      <c r="C880" s="17"/>
      <c r="K880" s="28"/>
      <c r="L880" s="28"/>
      <c r="N880" s="17"/>
    </row>
    <row r="881" spans="3:14" ht="12.75">
      <c r="C881" s="17"/>
      <c r="K881" s="28"/>
      <c r="L881" s="28"/>
      <c r="N881" s="17"/>
    </row>
    <row r="882" spans="3:14" ht="12.75">
      <c r="C882" s="17"/>
      <c r="K882" s="28"/>
      <c r="L882" s="28"/>
      <c r="N882" s="17"/>
    </row>
    <row r="883" spans="3:14" ht="12.75">
      <c r="C883" s="17"/>
      <c r="K883" s="28"/>
      <c r="L883" s="28"/>
      <c r="N883" s="17"/>
    </row>
    <row r="884" spans="3:14" ht="12.75">
      <c r="C884" s="17"/>
      <c r="K884" s="28"/>
      <c r="L884" s="28"/>
      <c r="N884" s="17"/>
    </row>
    <row r="885" spans="3:14" ht="12.75">
      <c r="C885" s="17"/>
      <c r="K885" s="28"/>
      <c r="L885" s="28"/>
      <c r="N885" s="17"/>
    </row>
    <row r="886" spans="3:14" ht="12.75">
      <c r="C886" s="17"/>
      <c r="K886" s="28"/>
      <c r="L886" s="28"/>
      <c r="N886" s="17"/>
    </row>
    <row r="887" spans="3:14" ht="12.75">
      <c r="C887" s="17"/>
      <c r="K887" s="28"/>
      <c r="L887" s="28"/>
      <c r="N887" s="17"/>
    </row>
    <row r="888" spans="3:14" ht="12.75">
      <c r="C888" s="17"/>
      <c r="K888" s="28"/>
      <c r="L888" s="28"/>
      <c r="N888" s="17"/>
    </row>
    <row r="889" spans="3:14" ht="12.75">
      <c r="C889" s="17"/>
      <c r="K889" s="28"/>
      <c r="L889" s="28"/>
      <c r="N889" s="17"/>
    </row>
    <row r="890" spans="3:14" ht="12.75">
      <c r="C890" s="17"/>
      <c r="K890" s="28"/>
      <c r="L890" s="28"/>
      <c r="N890" s="17"/>
    </row>
    <row r="891" spans="3:14" ht="12.75">
      <c r="C891" s="17"/>
      <c r="K891" s="28"/>
      <c r="L891" s="28"/>
      <c r="N891" s="17"/>
    </row>
    <row r="892" spans="3:14" ht="12.75">
      <c r="C892" s="17"/>
      <c r="K892" s="28"/>
      <c r="L892" s="28"/>
      <c r="N892" s="17"/>
    </row>
    <row r="893" spans="3:14" ht="12.75">
      <c r="C893" s="17"/>
      <c r="K893" s="28"/>
      <c r="L893" s="28"/>
      <c r="N893" s="17"/>
    </row>
    <row r="894" spans="3:14" ht="12.75">
      <c r="C894" s="17"/>
      <c r="K894" s="28"/>
      <c r="L894" s="28"/>
      <c r="N894" s="17"/>
    </row>
    <row r="895" spans="3:14" ht="12.75">
      <c r="C895" s="17"/>
      <c r="K895" s="28"/>
      <c r="L895" s="28"/>
      <c r="N895" s="17"/>
    </row>
    <row r="896" spans="3:14" ht="12.75">
      <c r="C896" s="17"/>
      <c r="K896" s="28"/>
      <c r="L896" s="28"/>
      <c r="N896" s="17"/>
    </row>
    <row r="897" spans="3:14" ht="12.75">
      <c r="C897" s="17"/>
      <c r="K897" s="28"/>
      <c r="L897" s="28"/>
      <c r="N897" s="17"/>
    </row>
    <row r="898" spans="3:14" ht="12.75">
      <c r="C898" s="17"/>
      <c r="K898" s="28"/>
      <c r="L898" s="28"/>
      <c r="N898" s="17"/>
    </row>
    <row r="899" spans="3:14" ht="12.75">
      <c r="C899" s="17"/>
      <c r="K899" s="28"/>
      <c r="L899" s="28"/>
      <c r="N899" s="17"/>
    </row>
    <row r="900" spans="3:14" ht="12.75">
      <c r="C900" s="17"/>
      <c r="K900" s="28"/>
      <c r="L900" s="28"/>
      <c r="N900" s="17"/>
    </row>
    <row r="901" spans="3:14" ht="12.75">
      <c r="C901" s="17"/>
      <c r="K901" s="28"/>
      <c r="L901" s="28"/>
      <c r="N901" s="17"/>
    </row>
    <row r="902" spans="3:14" ht="12.75">
      <c r="C902" s="17"/>
      <c r="K902" s="28"/>
      <c r="L902" s="28"/>
      <c r="N902" s="17"/>
    </row>
    <row r="903" spans="3:14" ht="12.75">
      <c r="C903" s="17"/>
      <c r="K903" s="28"/>
      <c r="L903" s="28"/>
      <c r="N903" s="17"/>
    </row>
    <row r="904" spans="3:14" ht="12.75">
      <c r="C904" s="17"/>
      <c r="K904" s="28"/>
      <c r="L904" s="28"/>
      <c r="N904" s="17"/>
    </row>
    <row r="905" spans="3:14" ht="12.75">
      <c r="C905" s="17"/>
      <c r="K905" s="28"/>
      <c r="L905" s="28"/>
      <c r="N905" s="17"/>
    </row>
    <row r="906" spans="3:14" ht="12.75">
      <c r="C906" s="17"/>
      <c r="K906" s="28"/>
      <c r="L906" s="28"/>
      <c r="N906" s="17"/>
    </row>
    <row r="907" spans="3:14" ht="12.75">
      <c r="C907" s="17"/>
      <c r="K907" s="28"/>
      <c r="L907" s="28"/>
      <c r="N907" s="17"/>
    </row>
    <row r="908" spans="3:14" ht="12.75">
      <c r="C908" s="17"/>
      <c r="K908" s="28"/>
      <c r="L908" s="28"/>
      <c r="N908" s="17"/>
    </row>
    <row r="909" spans="3:14" ht="12.75">
      <c r="C909" s="17"/>
      <c r="K909" s="28"/>
      <c r="L909" s="28"/>
      <c r="N909" s="17"/>
    </row>
    <row r="910" spans="3:14" ht="12.75">
      <c r="C910" s="17"/>
      <c r="K910" s="28"/>
      <c r="L910" s="28"/>
      <c r="N910" s="17"/>
    </row>
    <row r="911" spans="3:14" ht="12.75">
      <c r="C911" s="17"/>
      <c r="K911" s="28"/>
      <c r="L911" s="28"/>
      <c r="N911" s="17"/>
    </row>
    <row r="912" spans="3:14" ht="12.75">
      <c r="C912" s="17"/>
      <c r="K912" s="28"/>
      <c r="L912" s="28"/>
      <c r="N912" s="17"/>
    </row>
    <row r="913" spans="3:14" ht="12.75">
      <c r="C913" s="17"/>
      <c r="K913" s="28"/>
      <c r="L913" s="28"/>
      <c r="N913" s="17"/>
    </row>
    <row r="914" spans="3:14" ht="12.75">
      <c r="C914" s="17"/>
      <c r="K914" s="28"/>
      <c r="L914" s="28"/>
      <c r="N914" s="17"/>
    </row>
    <row r="915" spans="3:14" ht="12.75">
      <c r="C915" s="17"/>
      <c r="K915" s="28"/>
      <c r="L915" s="28"/>
      <c r="N915" s="17"/>
    </row>
    <row r="916" spans="3:14" ht="12.75">
      <c r="C916" s="17"/>
      <c r="K916" s="28"/>
      <c r="L916" s="28"/>
      <c r="N916" s="17"/>
    </row>
    <row r="917" spans="3:14" ht="12.75">
      <c r="C917" s="17"/>
      <c r="K917" s="28"/>
      <c r="L917" s="28"/>
      <c r="N917" s="17"/>
    </row>
    <row r="918" spans="3:14" ht="12.75">
      <c r="C918" s="17"/>
      <c r="K918" s="28"/>
      <c r="L918" s="28"/>
      <c r="N918" s="17"/>
    </row>
    <row r="919" spans="3:14" ht="12.75">
      <c r="C919" s="17"/>
      <c r="K919" s="28"/>
      <c r="L919" s="28"/>
      <c r="N919" s="17"/>
    </row>
    <row r="920" spans="3:14" ht="12.75">
      <c r="C920" s="17"/>
      <c r="K920" s="28"/>
      <c r="L920" s="28"/>
      <c r="N920" s="17"/>
    </row>
    <row r="921" spans="3:14" ht="12.75">
      <c r="C921" s="17"/>
      <c r="K921" s="28"/>
      <c r="L921" s="28"/>
      <c r="N921" s="17"/>
    </row>
    <row r="922" spans="3:14" ht="12.75">
      <c r="C922" s="17"/>
      <c r="K922" s="28"/>
      <c r="L922" s="28"/>
      <c r="N922" s="17"/>
    </row>
    <row r="923" spans="3:14" ht="12.75">
      <c r="C923" s="17"/>
      <c r="K923" s="28"/>
      <c r="L923" s="28"/>
      <c r="N923" s="17"/>
    </row>
    <row r="924" spans="3:14" ht="12.75">
      <c r="C924" s="17"/>
      <c r="K924" s="28"/>
      <c r="L924" s="28"/>
      <c r="N924" s="17"/>
    </row>
    <row r="925" spans="3:14" ht="12.75">
      <c r="C925" s="17"/>
      <c r="K925" s="28"/>
      <c r="L925" s="28"/>
      <c r="N925" s="17"/>
    </row>
    <row r="926" spans="3:14" ht="12.75">
      <c r="C926" s="17"/>
      <c r="K926" s="28"/>
      <c r="L926" s="28"/>
      <c r="N926" s="17"/>
    </row>
    <row r="927" spans="3:14" ht="12.75">
      <c r="C927" s="17"/>
      <c r="K927" s="28"/>
      <c r="L927" s="28"/>
      <c r="N927" s="17"/>
    </row>
    <row r="928" spans="3:14" ht="12.75">
      <c r="C928" s="17"/>
      <c r="K928" s="28"/>
      <c r="L928" s="28"/>
      <c r="N928" s="17"/>
    </row>
    <row r="929" spans="3:14" ht="12.75">
      <c r="C929" s="17"/>
      <c r="K929" s="28"/>
      <c r="L929" s="28"/>
      <c r="N929" s="17"/>
    </row>
    <row r="930" spans="3:14" ht="12.75">
      <c r="C930" s="17"/>
      <c r="K930" s="28"/>
      <c r="L930" s="28"/>
      <c r="N930" s="17"/>
    </row>
    <row r="931" spans="3:14" ht="12.75">
      <c r="C931" s="17"/>
      <c r="K931" s="28"/>
      <c r="L931" s="28"/>
      <c r="N931" s="17"/>
    </row>
    <row r="932" spans="3:14" ht="12.75">
      <c r="C932" s="17"/>
      <c r="K932" s="28"/>
      <c r="L932" s="28"/>
      <c r="N932" s="17"/>
    </row>
    <row r="933" spans="3:14" ht="12.75">
      <c r="C933" s="17"/>
      <c r="K933" s="28"/>
      <c r="L933" s="28"/>
      <c r="N933" s="17"/>
    </row>
    <row r="934" spans="3:14" ht="12.75">
      <c r="C934" s="17"/>
      <c r="K934" s="28"/>
      <c r="L934" s="28"/>
      <c r="N934" s="17"/>
    </row>
    <row r="935" spans="3:14" ht="12.75">
      <c r="C935" s="17"/>
      <c r="K935" s="28"/>
      <c r="L935" s="28"/>
      <c r="N935" s="17"/>
    </row>
    <row r="936" spans="3:14" ht="12.75">
      <c r="C936" s="17"/>
      <c r="K936" s="28"/>
      <c r="L936" s="28"/>
      <c r="N936" s="17"/>
    </row>
    <row r="937" spans="3:14" ht="12.75">
      <c r="C937" s="17"/>
      <c r="K937" s="28"/>
      <c r="L937" s="28"/>
      <c r="N937" s="17"/>
    </row>
    <row r="938" spans="3:14" ht="12.75">
      <c r="C938" s="17"/>
      <c r="K938" s="28"/>
      <c r="L938" s="28"/>
      <c r="N938" s="17"/>
    </row>
    <row r="939" spans="3:14" ht="12.75">
      <c r="C939" s="17"/>
      <c r="K939" s="28"/>
      <c r="L939" s="28"/>
      <c r="N939" s="17"/>
    </row>
    <row r="940" spans="3:14" ht="12.75">
      <c r="C940" s="17"/>
      <c r="K940" s="28"/>
      <c r="L940" s="28"/>
      <c r="N940" s="17"/>
    </row>
    <row r="941" spans="3:14" ht="12.75">
      <c r="C941" s="17"/>
      <c r="K941" s="28"/>
      <c r="L941" s="28"/>
      <c r="N941" s="17"/>
    </row>
    <row r="942" spans="3:14" ht="12.75">
      <c r="C942" s="17"/>
      <c r="K942" s="28"/>
      <c r="L942" s="28"/>
      <c r="N942" s="17"/>
    </row>
    <row r="943" spans="3:14" ht="12.75">
      <c r="C943" s="17"/>
      <c r="K943" s="28"/>
      <c r="L943" s="28"/>
      <c r="N943" s="17"/>
    </row>
    <row r="944" spans="3:14" ht="12.75">
      <c r="C944" s="17"/>
      <c r="K944" s="28"/>
      <c r="L944" s="28"/>
      <c r="N944" s="17"/>
    </row>
    <row r="945" spans="3:14" ht="12.75">
      <c r="C945" s="17"/>
      <c r="K945" s="28"/>
      <c r="L945" s="28"/>
      <c r="N945" s="17"/>
    </row>
    <row r="946" spans="3:14" ht="12.75">
      <c r="C946" s="17"/>
      <c r="K946" s="28"/>
      <c r="L946" s="28"/>
      <c r="N946" s="17"/>
    </row>
    <row r="947" spans="3:14" ht="12.75">
      <c r="C947" s="17"/>
      <c r="K947" s="28"/>
      <c r="L947" s="28"/>
      <c r="N947" s="17"/>
    </row>
    <row r="948" spans="3:14" ht="12.75">
      <c r="C948" s="17"/>
      <c r="K948" s="28"/>
      <c r="L948" s="28"/>
      <c r="N948" s="17"/>
    </row>
    <row r="949" spans="3:14" ht="12.75">
      <c r="C949" s="17"/>
      <c r="K949" s="28"/>
      <c r="L949" s="28"/>
      <c r="N949" s="17"/>
    </row>
    <row r="950" spans="3:14" ht="12.75">
      <c r="C950" s="17"/>
      <c r="K950" s="28"/>
      <c r="L950" s="28"/>
      <c r="N950" s="17"/>
    </row>
    <row r="951" spans="3:14" ht="12.75">
      <c r="C951" s="17"/>
      <c r="K951" s="28"/>
      <c r="L951" s="28"/>
      <c r="N951" s="17"/>
    </row>
    <row r="952" spans="3:14" ht="12.75">
      <c r="C952" s="17"/>
      <c r="K952" s="28"/>
      <c r="L952" s="28"/>
      <c r="N952" s="17"/>
    </row>
    <row r="953" spans="3:14" ht="12.75">
      <c r="C953" s="17"/>
      <c r="K953" s="28"/>
      <c r="L953" s="28"/>
      <c r="N953" s="17"/>
    </row>
    <row r="954" spans="3:14" ht="12.75">
      <c r="C954" s="17"/>
      <c r="K954" s="28"/>
      <c r="L954" s="28"/>
      <c r="N954" s="17"/>
    </row>
    <row r="955" spans="3:14" ht="12.75">
      <c r="C955" s="17"/>
      <c r="K955" s="28"/>
      <c r="L955" s="28"/>
      <c r="N955" s="17"/>
    </row>
    <row r="956" spans="3:14" ht="12.75">
      <c r="C956" s="17"/>
      <c r="K956" s="28"/>
      <c r="L956" s="28"/>
      <c r="N956" s="17"/>
    </row>
    <row r="957" spans="3:14" ht="12.75">
      <c r="C957" s="17"/>
      <c r="K957" s="28"/>
      <c r="L957" s="28"/>
      <c r="N957" s="17"/>
    </row>
    <row r="958" spans="3:14" ht="12.75">
      <c r="C958" s="17"/>
      <c r="K958" s="28"/>
      <c r="L958" s="28"/>
      <c r="N958" s="17"/>
    </row>
    <row r="959" spans="3:14" ht="12.75">
      <c r="C959" s="17"/>
      <c r="K959" s="28"/>
      <c r="L959" s="28"/>
      <c r="N959" s="17"/>
    </row>
    <row r="960" spans="3:14" ht="12.75">
      <c r="C960" s="17"/>
      <c r="K960" s="28"/>
      <c r="L960" s="28"/>
      <c r="N960" s="17"/>
    </row>
    <row r="961" spans="3:14" ht="12.75">
      <c r="C961" s="17"/>
      <c r="K961" s="28"/>
      <c r="L961" s="28"/>
      <c r="N961" s="17"/>
    </row>
    <row r="962" spans="3:14" ht="12.75">
      <c r="C962" s="17"/>
      <c r="K962" s="28"/>
      <c r="L962" s="28"/>
      <c r="N962" s="17"/>
    </row>
    <row r="963" spans="3:14" ht="12.75">
      <c r="C963" s="17"/>
      <c r="K963" s="28"/>
      <c r="L963" s="28"/>
      <c r="N963" s="17"/>
    </row>
    <row r="964" spans="3:14" ht="12.75">
      <c r="C964" s="17"/>
      <c r="K964" s="28"/>
      <c r="L964" s="28"/>
      <c r="N964" s="17"/>
    </row>
    <row r="965" spans="3:14" ht="12.75">
      <c r="C965" s="17"/>
      <c r="K965" s="28"/>
      <c r="L965" s="28"/>
      <c r="N965" s="17"/>
    </row>
    <row r="966" spans="3:14" ht="12.75">
      <c r="C966" s="17"/>
      <c r="K966" s="28"/>
      <c r="L966" s="28"/>
      <c r="N966" s="17"/>
    </row>
    <row r="967" spans="3:14" ht="12.75">
      <c r="C967" s="17"/>
      <c r="K967" s="28"/>
      <c r="L967" s="28"/>
      <c r="N967" s="17"/>
    </row>
    <row r="968" spans="3:14" ht="12.75">
      <c r="C968" s="17"/>
      <c r="K968" s="28"/>
      <c r="L968" s="28"/>
      <c r="N968" s="17"/>
    </row>
    <row r="969" spans="3:14" ht="12.75">
      <c r="C969" s="17"/>
      <c r="K969" s="28"/>
      <c r="L969" s="28"/>
      <c r="N969" s="17"/>
    </row>
    <row r="970" spans="3:14" ht="12.75">
      <c r="C970" s="17"/>
      <c r="K970" s="28"/>
      <c r="L970" s="28"/>
      <c r="N970" s="17"/>
    </row>
    <row r="971" spans="3:14" ht="12.75">
      <c r="C971" s="17"/>
      <c r="K971" s="28"/>
      <c r="L971" s="28"/>
      <c r="N971" s="17"/>
    </row>
    <row r="972" spans="3:14" ht="12.75">
      <c r="C972" s="17"/>
      <c r="K972" s="28"/>
      <c r="L972" s="28"/>
      <c r="N972" s="17"/>
    </row>
    <row r="973" spans="3:14" ht="12.75">
      <c r="C973" s="17"/>
      <c r="K973" s="28"/>
      <c r="L973" s="28"/>
      <c r="N973" s="17"/>
    </row>
    <row r="974" spans="3:14" ht="12.75">
      <c r="C974" s="17"/>
      <c r="K974" s="28"/>
      <c r="L974" s="28"/>
      <c r="N974" s="17"/>
    </row>
    <row r="975" spans="3:14" ht="12.75">
      <c r="C975" s="17"/>
      <c r="K975" s="28"/>
      <c r="L975" s="28"/>
      <c r="N975" s="17"/>
    </row>
    <row r="976" spans="3:14" ht="12.75">
      <c r="C976" s="17"/>
      <c r="K976" s="28"/>
      <c r="L976" s="28"/>
      <c r="N976" s="17"/>
    </row>
    <row r="977" spans="3:14" ht="12.75">
      <c r="C977" s="17"/>
      <c r="K977" s="28"/>
      <c r="L977" s="28"/>
      <c r="N977" s="17"/>
    </row>
    <row r="978" spans="3:14" ht="12.75">
      <c r="C978" s="17"/>
      <c r="K978" s="28"/>
      <c r="L978" s="28"/>
      <c r="N978" s="17"/>
    </row>
    <row r="979" spans="3:14" ht="12.75">
      <c r="C979" s="17"/>
      <c r="K979" s="28"/>
      <c r="L979" s="28"/>
      <c r="N979" s="17"/>
    </row>
    <row r="980" spans="3:14" ht="12.75">
      <c r="C980" s="17"/>
      <c r="K980" s="28"/>
      <c r="L980" s="28"/>
      <c r="N980" s="17"/>
    </row>
    <row r="981" spans="3:14" ht="12.75">
      <c r="C981" s="17"/>
      <c r="K981" s="28"/>
      <c r="L981" s="28"/>
      <c r="N981" s="17"/>
    </row>
    <row r="982" spans="3:14" ht="12.75">
      <c r="C982" s="17"/>
      <c r="K982" s="28"/>
      <c r="L982" s="28"/>
      <c r="N982" s="17"/>
    </row>
    <row r="983" spans="3:14" ht="12.75">
      <c r="C983" s="17"/>
      <c r="K983" s="28"/>
      <c r="L983" s="28"/>
      <c r="N983" s="17"/>
    </row>
    <row r="984" spans="3:14" ht="12.75">
      <c r="C984" s="17"/>
      <c r="K984" s="28"/>
      <c r="L984" s="28"/>
      <c r="N984" s="17"/>
    </row>
    <row r="985" spans="3:14" ht="12.75">
      <c r="C985" s="17"/>
      <c r="K985" s="28"/>
      <c r="L985" s="28"/>
      <c r="N985" s="17"/>
    </row>
    <row r="986" spans="3:14" ht="12.75">
      <c r="C986" s="17"/>
      <c r="K986" s="28"/>
      <c r="L986" s="28"/>
      <c r="N986" s="17"/>
    </row>
    <row r="987" spans="3:14" ht="12.75">
      <c r="C987" s="17"/>
      <c r="K987" s="28"/>
      <c r="L987" s="28"/>
      <c r="N987" s="17"/>
    </row>
    <row r="988" spans="3:14" ht="12.75">
      <c r="C988" s="17"/>
      <c r="K988" s="28"/>
      <c r="L988" s="28"/>
      <c r="N988" s="17"/>
    </row>
    <row r="989" spans="3:14" ht="12.75">
      <c r="C989" s="17"/>
      <c r="K989" s="28"/>
      <c r="L989" s="28"/>
      <c r="N989" s="17"/>
    </row>
    <row r="990" spans="3:14" ht="12.75">
      <c r="C990" s="17"/>
      <c r="K990" s="28"/>
      <c r="L990" s="28"/>
      <c r="N990" s="17"/>
    </row>
    <row r="991" spans="3:14" ht="12.75">
      <c r="C991" s="17"/>
      <c r="K991" s="28"/>
      <c r="L991" s="28"/>
      <c r="N991" s="17"/>
    </row>
    <row r="992" spans="3:14" ht="12.75">
      <c r="C992" s="17"/>
      <c r="K992" s="28"/>
      <c r="L992" s="28"/>
      <c r="N992" s="17"/>
    </row>
    <row r="993" spans="3:14" ht="12.75">
      <c r="C993" s="17"/>
      <c r="K993" s="28"/>
      <c r="L993" s="28"/>
      <c r="N993" s="17"/>
    </row>
    <row r="994" spans="3:14" ht="12.75">
      <c r="C994" s="17"/>
      <c r="K994" s="28"/>
      <c r="L994" s="28"/>
      <c r="N994" s="17"/>
    </row>
    <row r="995" spans="3:14" ht="12.75">
      <c r="C995" s="17"/>
      <c r="K995" s="28"/>
      <c r="L995" s="28"/>
      <c r="N995" s="17"/>
    </row>
    <row r="996" spans="3:14" ht="12.75">
      <c r="C996" s="17"/>
      <c r="K996" s="28"/>
      <c r="L996" s="28"/>
      <c r="N996" s="17"/>
    </row>
    <row r="997" spans="3:14" ht="12.75">
      <c r="C997" s="17"/>
      <c r="K997" s="28"/>
      <c r="L997" s="28"/>
      <c r="N997" s="17"/>
    </row>
    <row r="998" spans="3:14" ht="12.75">
      <c r="C998" s="17"/>
      <c r="K998" s="28"/>
      <c r="L998" s="28"/>
      <c r="N998" s="17"/>
    </row>
    <row r="999" spans="3:14" ht="12.75">
      <c r="C999" s="17"/>
      <c r="K999" s="28"/>
      <c r="L999" s="28"/>
      <c r="N999" s="17"/>
    </row>
    <row r="1000" spans="3:14" ht="12.75">
      <c r="C1000" s="17"/>
      <c r="K1000" s="28"/>
      <c r="L1000" s="28"/>
      <c r="N1000" s="17"/>
    </row>
    <row r="1001" spans="3:14" ht="12.75">
      <c r="C1001" s="17"/>
      <c r="K1001" s="28"/>
      <c r="L1001" s="28"/>
      <c r="N1001" s="17"/>
    </row>
    <row r="1002" spans="3:14" ht="12.75">
      <c r="C1002" s="17"/>
      <c r="K1002" s="28"/>
      <c r="L1002" s="28"/>
      <c r="N1002" s="17"/>
    </row>
    <row r="1003" spans="3:14" ht="12.75">
      <c r="C1003" s="17"/>
      <c r="K1003" s="28"/>
      <c r="L1003" s="28"/>
      <c r="N1003" s="17"/>
    </row>
    <row r="1004" spans="3:14" ht="12.75">
      <c r="C1004" s="17"/>
      <c r="K1004" s="28"/>
      <c r="L1004" s="28"/>
      <c r="N1004" s="17"/>
    </row>
    <row r="1005" spans="3:14" ht="12.75">
      <c r="C1005" s="17"/>
      <c r="K1005" s="28"/>
      <c r="L1005" s="28"/>
      <c r="N1005" s="17"/>
    </row>
    <row r="1006" spans="3:14" ht="12.75">
      <c r="C1006" s="17"/>
      <c r="K1006" s="28"/>
      <c r="L1006" s="28"/>
      <c r="N1006" s="17"/>
    </row>
    <row r="1007" spans="3:14" ht="12.75">
      <c r="C1007" s="17"/>
      <c r="K1007" s="28"/>
      <c r="L1007" s="28"/>
      <c r="N1007" s="17"/>
    </row>
    <row r="1008" spans="3:14" ht="12.75">
      <c r="C1008" s="17"/>
      <c r="K1008" s="28"/>
      <c r="L1008" s="28"/>
      <c r="N1008" s="17"/>
    </row>
    <row r="1009" spans="3:14" ht="12.75">
      <c r="C1009" s="17"/>
      <c r="K1009" s="28"/>
      <c r="L1009" s="28"/>
      <c r="N1009" s="17"/>
    </row>
    <row r="1010" spans="3:14" ht="12.75">
      <c r="C1010" s="17"/>
      <c r="K1010" s="28"/>
      <c r="L1010" s="28"/>
      <c r="N1010" s="17"/>
    </row>
    <row r="1011" spans="3:14" ht="12.75">
      <c r="C1011" s="17"/>
      <c r="K1011" s="28"/>
      <c r="L1011" s="28"/>
      <c r="N1011" s="17"/>
    </row>
    <row r="1012" spans="3:14" ht="12.75">
      <c r="C1012" s="17"/>
      <c r="K1012" s="28"/>
      <c r="L1012" s="28"/>
      <c r="N1012" s="17"/>
    </row>
    <row r="1013" spans="3:14" ht="12.75">
      <c r="C1013" s="17"/>
      <c r="K1013" s="28"/>
      <c r="L1013" s="28"/>
      <c r="N1013" s="17"/>
    </row>
    <row r="1014" spans="3:14" ht="12.75">
      <c r="C1014" s="17"/>
      <c r="K1014" s="28"/>
      <c r="L1014" s="28"/>
      <c r="N1014" s="17"/>
    </row>
    <row r="1015" spans="3:14" ht="12.75">
      <c r="C1015" s="17"/>
      <c r="K1015" s="28"/>
      <c r="L1015" s="28"/>
      <c r="N1015" s="17"/>
    </row>
    <row r="1016" spans="3:14" ht="12.75">
      <c r="C1016" s="17"/>
      <c r="K1016" s="28"/>
      <c r="L1016" s="28"/>
      <c r="N1016" s="17"/>
    </row>
    <row r="1017" spans="3:14" ht="12.75">
      <c r="C1017" s="17"/>
      <c r="K1017" s="28"/>
      <c r="L1017" s="28"/>
      <c r="N1017" s="17"/>
    </row>
    <row r="1018" spans="3:14" ht="12.75">
      <c r="C1018" s="17"/>
      <c r="K1018" s="28"/>
      <c r="L1018" s="28"/>
      <c r="N1018" s="17"/>
    </row>
    <row r="1019" spans="3:14" ht="12.75">
      <c r="C1019" s="17"/>
      <c r="K1019" s="28"/>
      <c r="L1019" s="28"/>
      <c r="N1019" s="17"/>
    </row>
    <row r="1020" spans="3:14" ht="12.75">
      <c r="C1020" s="17"/>
      <c r="K1020" s="28"/>
      <c r="L1020" s="28"/>
      <c r="N1020" s="17"/>
    </row>
    <row r="1021" spans="3:14" ht="12.75">
      <c r="C1021" s="17"/>
      <c r="K1021" s="28"/>
      <c r="L1021" s="28"/>
      <c r="N1021" s="17"/>
    </row>
  </sheetData>
  <mergeCells count="22">
    <mergeCell ref="F45:G45"/>
    <mergeCell ref="F46:G46"/>
    <mergeCell ref="F47:G47"/>
    <mergeCell ref="B48:E48"/>
    <mergeCell ref="F48:G48"/>
    <mergeCell ref="F7:G7"/>
    <mergeCell ref="F6:G6"/>
    <mergeCell ref="B39:K39"/>
    <mergeCell ref="B38:K38"/>
    <mergeCell ref="H17:I17"/>
    <mergeCell ref="J17:K17"/>
    <mergeCell ref="F17:G17"/>
    <mergeCell ref="F16:K16"/>
    <mergeCell ref="F8:G8"/>
    <mergeCell ref="F11:G11"/>
    <mergeCell ref="B40:K40"/>
    <mergeCell ref="B41:K41"/>
    <mergeCell ref="B36:K36"/>
    <mergeCell ref="F9:G9"/>
    <mergeCell ref="F10:G10"/>
    <mergeCell ref="F12:G12"/>
    <mergeCell ref="B12:E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652912E568BA4F894629223DC17106" ma:contentTypeVersion="" ma:contentTypeDescription="Vytvoří nový dokument" ma:contentTypeScope="" ma:versionID="aae412f59b315deed6620b84b24ae824">
  <xsd:schema xmlns:xsd="http://www.w3.org/2001/XMLSchema" xmlns:xs="http://www.w3.org/2001/XMLSchema" xmlns:p="http://schemas.microsoft.com/office/2006/metadata/properties" xmlns:ns2="$ListId:dokumentyvz;" targetNamespace="http://schemas.microsoft.com/office/2006/metadata/properties" ma:root="true" ma:fieldsID="f2837433753aa09edb45cfb4aa4111ec" ns2:_="">
    <xsd:import namespace="$ListId:dokumentyvz;"/>
    <xsd:element name="properties">
      <xsd:complexType>
        <xsd:sequence>
          <xsd:element name="documentManagement">
            <xsd:complexType>
              <xsd:all>
                <xsd:element ref="ns2:PripominkoveRizeni" minOccurs="0"/>
                <xsd:element ref="ns2:SchvalovaciRizeni" minOccurs="0"/>
                <xsd:element ref="ns2:Povinny" minOccurs="0"/>
                <xsd:element ref="ns2:TypV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dokumentyvz;" elementFormDefault="qualified">
    <xsd:import namespace="http://schemas.microsoft.com/office/2006/documentManagement/types"/>
    <xsd:import namespace="http://schemas.microsoft.com/office/infopath/2007/PartnerControls"/>
    <xsd:element name="PripominkoveRizeni" ma:index="8" nillable="true" ma:displayName="Připomínkové řízení" ma:default="0" ma:internalName="PripominkoveRizeni">
      <xsd:simpleType>
        <xsd:restriction base="dms:Boolean"/>
      </xsd:simpleType>
    </xsd:element>
    <xsd:element name="SchvalovaciRizeni" ma:index="9" nillable="true" ma:displayName="Schvalovací řízení" ma:default="0" ma:internalName="SchvalovaciRizeni">
      <xsd:simpleType>
        <xsd:restriction base="dms:Boolean"/>
      </xsd:simpleType>
    </xsd:element>
    <xsd:element name="Povinny" ma:index="10" nillable="true" ma:displayName="Povinný dokument" ma:default="0" ma:internalName="Povinny">
      <xsd:simpleType>
        <xsd:restriction base="dms:Boolean"/>
      </xsd:simpleType>
    </xsd:element>
    <xsd:element name="TypVZ" ma:index="11" nillable="true" ma:displayName="Typ VZ" ma:internalName="TypVZ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ovinny xmlns="$ListId:dokumentyvz;">false</Povinny>
    <SchvalovaciRizeni xmlns="$ListId:dokumentyvz;">true</SchvalovaciRizeni>
    <PripominkoveRizeni xmlns="$ListId:dokumentyvz;">false</PripominkoveRizeni>
    <TypVZ xmlns="$ListId:dokumentyvz;" xsi:nil="true"/>
  </documentManagement>
</p:properties>
</file>

<file path=customXml/itemProps1.xml><?xml version="1.0" encoding="utf-8"?>
<ds:datastoreItem xmlns:ds="http://schemas.openxmlformats.org/officeDocument/2006/customXml" ds:itemID="{37E10145-B4A1-4874-B1B8-BF666E2EFA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dokumentyvz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7798DE-4FC0-4F9B-9856-898F9CBA81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E63B35-536B-496A-9E61-026EB04B6DF9}">
  <ds:schemaRefs>
    <ds:schemaRef ds:uri="$ListId:dokumentyvz;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Vávra Tomáš</dc:creator>
  <cp:keywords/>
  <dc:description/>
  <cp:lastModifiedBy>Uživatel</cp:lastModifiedBy>
  <dcterms:created xsi:type="dcterms:W3CDTF">2019-01-14T14:37:39Z</dcterms:created>
  <dcterms:modified xsi:type="dcterms:W3CDTF">2022-04-27T07:13:29Z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0x0101004A652912E568BA4F894629223DC17106</vt:lpwstr>
  </property>
</Properties>
</file>