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arasko\Desktop\MR12_2021_Rekonstrukce nová media\"/>
    </mc:Choice>
  </mc:AlternateContent>
  <bookViews>
    <workbookView xWindow="0" yWindow="0" windowWidth="28800" windowHeight="12300" tabRatio="500"/>
  </bookViews>
  <sheets>
    <sheet name="Sheet1" sheetId="1" r:id="rId1"/>
  </sheet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9" i="1"/>
  <c r="H5" i="1"/>
  <c r="H4" i="1"/>
  <c r="E32" i="1"/>
  <c r="E34" i="1"/>
  <c r="E35" i="1"/>
</calcChain>
</file>

<file path=xl/sharedStrings.xml><?xml version="1.0" encoding="utf-8"?>
<sst xmlns="http://schemas.openxmlformats.org/spreadsheetml/2006/main" count="158" uniqueCount="86">
  <si>
    <t>č.</t>
  </si>
  <si>
    <t>Umístění</t>
  </si>
  <si>
    <t>Popis</t>
  </si>
  <si>
    <t>Jedn.</t>
  </si>
  <si>
    <t>Počet</t>
  </si>
  <si>
    <t>Cena za jednotku bez DPH (Kč)</t>
  </si>
  <si>
    <t>Cena bez DPH (Kč)</t>
  </si>
  <si>
    <t>Technická specifikace</t>
  </si>
  <si>
    <t>ks</t>
  </si>
  <si>
    <t>Video režie</t>
  </si>
  <si>
    <t>videorežie</t>
  </si>
  <si>
    <t>X</t>
  </si>
  <si>
    <t>Technologický stůl</t>
  </si>
  <si>
    <t>Technologický stůl s rack policemi a kabelovými žlaby - dle výkresu z projektové dokumentace</t>
  </si>
  <si>
    <t>videorežie/studio</t>
  </si>
  <si>
    <t>Koax video 3G HD SDI instalační kabel</t>
  </si>
  <si>
    <t>m</t>
  </si>
  <si>
    <t>Video kabel provedení FRNC, 3G HD SDI, conductor resistance</t>
  </si>
  <si>
    <t>Data UTP CAT6a kabel</t>
  </si>
  <si>
    <t>Kabel F/FTP PiMF Cat.6a 500 MHz 2x(4x2xAWG23), LS0H plášť</t>
  </si>
  <si>
    <t>DMX UTP CAT6a kabel</t>
  </si>
  <si>
    <t>BNC konektory - 3G HD SDI</t>
  </si>
  <si>
    <t>CAT6a keyston</t>
  </si>
  <si>
    <t>CAT6a zásuvka</t>
  </si>
  <si>
    <t>DMX XLR 5pin samec</t>
  </si>
  <si>
    <t>DMX XLR 5pin samice</t>
  </si>
  <si>
    <t>Montážní a spotřební materiál, drobná kabeláž</t>
  </si>
  <si>
    <t>kpl</t>
  </si>
  <si>
    <t>Instalační a montážní práce kabelových tras a kabelů</t>
  </si>
  <si>
    <t>Instalační a montážní práce zařízení</t>
  </si>
  <si>
    <t>Doprava materiálu</t>
  </si>
  <si>
    <t>Cena celkem bez DPH</t>
  </si>
  <si>
    <t>Sazba DPH (v %)</t>
  </si>
  <si>
    <t>DPH (v Kč)</t>
  </si>
  <si>
    <t>Cena celkem včetně DPH</t>
  </si>
  <si>
    <t>Účastník vyplní pouze zeleně označená pole.</t>
  </si>
  <si>
    <t>Výrobce</t>
  </si>
  <si>
    <t>Model</t>
  </si>
  <si>
    <t>42,5" univerzální monitor, IPS panel, rozlišení 3840 × 2160, odezva 8 ms, kontrast 1000:1, jas 400 cd/m2, poměr stran 16:9, obnovovací frekvence 60 Hz. Rozhraní: 4× HDMI 2.0, 1× Display Port 1.4, USB hub, 1× USB-C, audio výstup. Technologie: Flicker-Free, Low Blue Light, FreeSync, Black Stabilizer, Dynamic Action Sync, PiP/PbP, Super Resolution+, HDR Effect. Pro náhled video režie a video edit PC stanice</t>
  </si>
  <si>
    <t>42,5" 4k  monitor</t>
  </si>
  <si>
    <t>Video režie IP</t>
  </si>
  <si>
    <t>TV produkční systém, 4xHDMI in, 4x HDMI out, záznam, titulkovač, streamer, přenosný box</t>
  </si>
  <si>
    <t>Newtek</t>
  </si>
  <si>
    <t>Tricaster mini HD4</t>
  </si>
  <si>
    <t>TriCaster Mini CS</t>
  </si>
  <si>
    <t>USB T-Bar kontroler k IP video režii</t>
  </si>
  <si>
    <t>Ovladací panel pro IP video režii</t>
  </si>
  <si>
    <t>BMD</t>
  </si>
  <si>
    <t>Aktivní audio monitory - pár</t>
  </si>
  <si>
    <t xml:space="preserve">Monitor management </t>
  </si>
  <si>
    <t>Převodník HDMI na SDI</t>
  </si>
  <si>
    <t>Převodník SDI na HDMI</t>
  </si>
  <si>
    <t>Video matice 3G SDI 40x40</t>
  </si>
  <si>
    <t>Video matice 3G SDI 20x20</t>
  </si>
  <si>
    <t>40x40 4K/ HD SDI router s LCD, RJ45 ethernet, RS-422, dual zdroj</t>
  </si>
  <si>
    <t>Smart Videohub 40x40</t>
  </si>
  <si>
    <t xml:space="preserve">20x20  HD SDI router s LCD, RJ45 ethernet,   </t>
  </si>
  <si>
    <t>Smart Videohub 20x20</t>
  </si>
  <si>
    <t>Pár poslechových monitorů, 3.5" LF/ 1" HF, 50W, Acoustic Tuning</t>
  </si>
  <si>
    <t xml:space="preserve">Monitoring kontroler, 3x stereo in/out, 4x sluchátkový out, </t>
  </si>
  <si>
    <t>Převodník HDMI na SDI se zdrojem</t>
  </si>
  <si>
    <t>Převodník SDI na HDMI se zdrojem</t>
  </si>
  <si>
    <t>rackovna 4NP</t>
  </si>
  <si>
    <t>Výkonná video editační PC stanice</t>
  </si>
  <si>
    <t>Výkonná video editační PC stanice, 4 x video out</t>
  </si>
  <si>
    <t>HP</t>
  </si>
  <si>
    <t>PC stanice pro management a stream</t>
  </si>
  <si>
    <t>PC stanice pro management a stream, 2 x video out</t>
  </si>
  <si>
    <t>Rittal</t>
  </si>
  <si>
    <t>47U studiový technologický rack</t>
  </si>
  <si>
    <t>Aktivní HDMI kabel 10m</t>
  </si>
  <si>
    <t>Aktivní HDMI kabel 15m</t>
  </si>
  <si>
    <t>Montážní a spotřební materiál, CAT, redukce, USB prodlužky, PES, police, drobná kabeláž</t>
  </si>
  <si>
    <t>Montáž všech zařízení AV technologie, osazení technologie v racku, integrace apod.</t>
  </si>
  <si>
    <t>AV Rozvody</t>
  </si>
  <si>
    <t>Instalace, montáž, integrace</t>
  </si>
  <si>
    <t>Aktivní HDMI kabel 15m verze 2.0</t>
  </si>
  <si>
    <t>Aktivní HDMI kabel 10m verze 2.0</t>
  </si>
  <si>
    <t>Kloubový výklopný držák na TV</t>
  </si>
  <si>
    <t>Držák na TV 37" až 70" nástěnný, VESA</t>
  </si>
  <si>
    <t>Model TS IT 47U s příslušenstvím</t>
  </si>
  <si>
    <t xml:space="preserve">47U studiový technologický rack, 47U 600 x 2200 x 800 mm, vybavení:   přední dveře Al+sklo, uzamykatelné, zadní dveře ocel, klika pro vložku, přední a zadní profily 19", bočnice uzamykatelná pro TS 2ks, ventilační jednotka (2 ventilátory), 4 rohy soklu 100 mm  pro TS IT , přední, zadní kryty soklu 600 x 100, boční kryt plný 800 x 100, kabelová trasa pro TS IT vertikální, police pevná stavitelná 400 - 600 mm, </t>
  </si>
  <si>
    <t>Výkaz - výměr - Tabulka pro výpočet nabídkové ceny / Etapa č. 1</t>
  </si>
  <si>
    <t>Zaškolení obsluhy</t>
  </si>
  <si>
    <t>Na míru</t>
  </si>
  <si>
    <t>Český rozhlas již vlastní tyto položky: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</si>
</sst>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0" fontId="9" fillId="0" borderId="0"/>
  </cellStyleXfs>
  <cellXfs count="104">
    <xf numFmtId="0" fontId="0" fillId="0" borderId="0" xfId="0"/>
    <xf numFmtId="164" fontId="1" fillId="4" borderId="6" xfId="2" applyNumberFormat="1" applyFont="1" applyFill="1" applyBorder="1" applyAlignment="1" applyProtection="1">
      <alignment horizontal="center" vertical="center" wrapText="1"/>
      <protection locked="0"/>
    </xf>
    <xf numFmtId="164" fontId="1" fillId="4" borderId="15" xfId="2" applyNumberFormat="1" applyFont="1" applyFill="1" applyBorder="1" applyAlignment="1" applyProtection="1">
      <alignment horizontal="center" vertical="center" wrapText="1"/>
      <protection locked="0"/>
    </xf>
    <xf numFmtId="164" fontId="1" fillId="3" borderId="3" xfId="2" applyNumberFormat="1" applyFont="1" applyFill="1" applyBorder="1" applyAlignment="1" applyProtection="1">
      <alignment horizontal="center" vertical="center" wrapText="1"/>
      <protection locked="0"/>
    </xf>
    <xf numFmtId="164" fontId="1" fillId="4" borderId="9" xfId="2" applyNumberFormat="1" applyFont="1" applyFill="1" applyBorder="1" applyAlignment="1" applyProtection="1">
      <alignment horizontal="center" vertical="center" wrapText="1"/>
      <protection locked="0"/>
    </xf>
    <xf numFmtId="164" fontId="1" fillId="3" borderId="6" xfId="2" applyNumberFormat="1" applyFont="1" applyFill="1" applyBorder="1" applyAlignment="1" applyProtection="1">
      <alignment horizontal="center" vertical="center" wrapText="1"/>
      <protection locked="0"/>
    </xf>
    <xf numFmtId="9" fontId="6" fillId="4" borderId="6" xfId="1" applyNumberFormat="1" applyFont="1" applyFill="1" applyBorder="1" applyAlignment="1" applyProtection="1">
      <alignment horizontal="center" vertical="center"/>
      <protection locked="0"/>
    </xf>
    <xf numFmtId="9" fontId="6" fillId="4" borderId="7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4" fillId="2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left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top"/>
    </xf>
    <xf numFmtId="0" fontId="0" fillId="2" borderId="5" xfId="0" applyFont="1" applyFill="1" applyBorder="1" applyAlignment="1" applyProtection="1">
      <alignment horizontal="center" vertical="center" wrapText="1"/>
    </xf>
    <xf numFmtId="0" fontId="0" fillId="2" borderId="6" xfId="0" applyFont="1" applyFill="1" applyBorder="1" applyAlignment="1" applyProtection="1">
      <alignment horizontal="center" vertical="center" wrapText="1"/>
    </xf>
    <xf numFmtId="0" fontId="0" fillId="0" borderId="6" xfId="2" applyFont="1" applyFill="1" applyBorder="1" applyAlignment="1" applyProtection="1">
      <alignment horizontal="left" vertical="center" wrapText="1"/>
    </xf>
    <xf numFmtId="0" fontId="1" fillId="2" borderId="6" xfId="3" applyFont="1" applyFill="1" applyBorder="1" applyAlignment="1" applyProtection="1">
      <alignment horizontal="center" vertical="center" wrapText="1"/>
    </xf>
    <xf numFmtId="164" fontId="1" fillId="0" borderId="6" xfId="0" applyNumberFormat="1" applyFont="1" applyFill="1" applyBorder="1" applyAlignment="1" applyProtection="1">
      <alignment horizontal="center" vertical="center" wrapText="1"/>
    </xf>
    <xf numFmtId="0" fontId="0" fillId="0" borderId="12" xfId="2" applyFont="1" applyFill="1" applyBorder="1" applyAlignment="1" applyProtection="1">
      <alignment horizontal="left" vertical="center" wrapText="1"/>
    </xf>
    <xf numFmtId="0" fontId="0" fillId="0" borderId="7" xfId="0" applyFont="1" applyBorder="1" applyAlignment="1" applyProtection="1">
      <alignment horizontal="center" vertical="center" wrapText="1"/>
    </xf>
    <xf numFmtId="0" fontId="1" fillId="0" borderId="6" xfId="3" applyFont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0" fillId="0" borderId="15" xfId="2" applyFont="1" applyFill="1" applyBorder="1" applyAlignment="1" applyProtection="1">
      <alignment horizontal="left" vertical="center" wrapText="1"/>
    </xf>
    <xf numFmtId="0" fontId="1" fillId="0" borderId="15" xfId="3" applyFont="1" applyBorder="1" applyAlignment="1" applyProtection="1">
      <alignment horizontal="center" vertical="center" wrapText="1"/>
    </xf>
    <xf numFmtId="164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15" xfId="2" applyNumberFormat="1" applyFont="1" applyFill="1" applyBorder="1" applyAlignment="1" applyProtection="1">
      <alignment vertical="center" wrapText="1"/>
    </xf>
    <xf numFmtId="0" fontId="0" fillId="0" borderId="16" xfId="2" applyNumberFormat="1" applyFont="1" applyFill="1" applyBorder="1" applyAlignment="1" applyProtection="1">
      <alignment vertical="center" wrapText="1"/>
    </xf>
    <xf numFmtId="0" fontId="0" fillId="0" borderId="17" xfId="0" applyFont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0" fontId="0" fillId="3" borderId="3" xfId="0" applyFont="1" applyFill="1" applyBorder="1" applyAlignment="1" applyProtection="1">
      <alignment horizontal="center" vertical="center" wrapText="1"/>
    </xf>
    <xf numFmtId="0" fontId="0" fillId="3" borderId="3" xfId="2" applyFont="1" applyFill="1" applyBorder="1" applyAlignment="1" applyProtection="1">
      <alignment horizontal="left" vertical="center" wrapText="1"/>
    </xf>
    <xf numFmtId="0" fontId="1" fillId="3" borderId="3" xfId="3" applyFont="1" applyFill="1" applyBorder="1" applyAlignment="1" applyProtection="1">
      <alignment horizontal="center" vertical="center" wrapText="1"/>
    </xf>
    <xf numFmtId="164" fontId="1" fillId="3" borderId="21" xfId="0" applyNumberFormat="1" applyFont="1" applyFill="1" applyBorder="1" applyAlignment="1" applyProtection="1">
      <alignment horizontal="center" vertical="center" wrapText="1"/>
    </xf>
    <xf numFmtId="0" fontId="12" fillId="3" borderId="3" xfId="2" applyNumberFormat="1" applyFont="1" applyFill="1" applyBorder="1" applyAlignment="1" applyProtection="1">
      <alignment vertical="center" wrapText="1"/>
    </xf>
    <xf numFmtId="0" fontId="0" fillId="3" borderId="11" xfId="2" applyNumberFormat="1" applyFont="1" applyFill="1" applyBorder="1" applyAlignment="1" applyProtection="1">
      <alignment vertical="center" wrapText="1"/>
    </xf>
    <xf numFmtId="0" fontId="0" fillId="3" borderId="4" xfId="0" applyFont="1" applyFill="1" applyBorder="1" applyAlignment="1" applyProtection="1">
      <alignment horizontal="center" vertical="center" wrapText="1"/>
    </xf>
    <xf numFmtId="0" fontId="0" fillId="2" borderId="6" xfId="2" applyNumberFormat="1" applyFont="1" applyFill="1" applyBorder="1" applyAlignment="1" applyProtection="1">
      <alignment vertical="center"/>
    </xf>
    <xf numFmtId="0" fontId="0" fillId="2" borderId="12" xfId="2" applyNumberFormat="1" applyFont="1" applyFill="1" applyBorder="1" applyAlignment="1" applyProtection="1">
      <alignment vertical="center"/>
    </xf>
    <xf numFmtId="0" fontId="0" fillId="0" borderId="7" xfId="0" applyFont="1" applyFill="1" applyBorder="1" applyAlignment="1" applyProtection="1">
      <alignment horizontal="center" vertical="center" wrapText="1"/>
    </xf>
    <xf numFmtId="0" fontId="0" fillId="0" borderId="6" xfId="0" applyFont="1" applyFill="1" applyBorder="1" applyAlignment="1" applyProtection="1">
      <alignment vertical="center" wrapText="1"/>
    </xf>
    <xf numFmtId="0" fontId="0" fillId="0" borderId="12" xfId="0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vertical="top"/>
    </xf>
    <xf numFmtId="0" fontId="0" fillId="0" borderId="6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0" fillId="0" borderId="6" xfId="5" applyFont="1" applyFill="1" applyBorder="1" applyAlignment="1" applyProtection="1">
      <alignment vertical="center" wrapText="1"/>
    </xf>
    <xf numFmtId="0" fontId="0" fillId="0" borderId="12" xfId="5" applyFont="1" applyFill="1" applyBorder="1" applyAlignment="1" applyProtection="1">
      <alignment vertical="center" wrapText="1"/>
    </xf>
    <xf numFmtId="0" fontId="10" fillId="0" borderId="6" xfId="0" applyFont="1" applyBorder="1" applyAlignment="1" applyProtection="1">
      <alignment vertical="center" wrapText="1"/>
    </xf>
    <xf numFmtId="0" fontId="10" fillId="0" borderId="12" xfId="0" applyFont="1" applyBorder="1" applyAlignment="1" applyProtection="1">
      <alignment vertical="center" wrapText="1"/>
    </xf>
    <xf numFmtId="0" fontId="0" fillId="0" borderId="15" xfId="5" applyFont="1" applyFill="1" applyBorder="1" applyAlignment="1" applyProtection="1">
      <alignment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0" fillId="0" borderId="16" xfId="5" applyFont="1" applyFill="1" applyBorder="1" applyAlignment="1" applyProtection="1">
      <alignment vertical="center" wrapText="1"/>
    </xf>
    <xf numFmtId="0" fontId="0" fillId="0" borderId="17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vertical="center" wrapText="1"/>
    </xf>
    <xf numFmtId="0" fontId="1" fillId="0" borderId="9" xfId="3" applyFont="1" applyFill="1" applyBorder="1" applyAlignment="1" applyProtection="1">
      <alignment horizontal="center" vertical="center" wrapText="1"/>
    </xf>
    <xf numFmtId="0" fontId="0" fillId="0" borderId="13" xfId="0" applyFont="1" applyFill="1" applyBorder="1" applyAlignment="1" applyProtection="1">
      <alignment vertical="center" wrapText="1"/>
    </xf>
    <xf numFmtId="0" fontId="0" fillId="0" borderId="10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0" fillId="3" borderId="14" xfId="0" applyFont="1" applyFill="1" applyBorder="1" applyAlignment="1" applyProtection="1">
      <alignment horizontal="center" vertical="center" wrapText="1"/>
    </xf>
    <xf numFmtId="0" fontId="0" fillId="3" borderId="15" xfId="0" applyFont="1" applyFill="1" applyBorder="1" applyAlignment="1" applyProtection="1">
      <alignment horizontal="center" vertical="center" wrapText="1"/>
    </xf>
    <xf numFmtId="0" fontId="0" fillId="3" borderId="15" xfId="0" applyFont="1" applyFill="1" applyBorder="1" applyAlignment="1" applyProtection="1">
      <alignment vertical="center" wrapText="1"/>
    </xf>
    <xf numFmtId="0" fontId="1" fillId="3" borderId="15" xfId="3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vertical="center" wrapText="1"/>
    </xf>
    <xf numFmtId="0" fontId="0" fillId="3" borderId="16" xfId="0" applyFont="1" applyFill="1" applyBorder="1" applyAlignment="1" applyProtection="1">
      <alignment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 vertical="center" wrapText="1"/>
    </xf>
    <xf numFmtId="0" fontId="0" fillId="0" borderId="9" xfId="5" applyFont="1" applyFill="1" applyBorder="1" applyAlignment="1" applyProtection="1">
      <alignment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 wrapText="1"/>
    </xf>
    <xf numFmtId="0" fontId="0" fillId="0" borderId="10" xfId="0" applyFont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164" fontId="6" fillId="0" borderId="3" xfId="0" applyNumberFormat="1" applyFont="1" applyFill="1" applyBorder="1" applyAlignment="1" applyProtection="1">
      <alignment horizontal="center" vertical="center"/>
    </xf>
    <xf numFmtId="164" fontId="6" fillId="0" borderId="4" xfId="0" applyNumberFormat="1" applyFont="1" applyFill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left" vertical="center"/>
    </xf>
    <xf numFmtId="164" fontId="6" fillId="0" borderId="6" xfId="0" applyNumberFormat="1" applyFont="1" applyFill="1" applyBorder="1" applyAlignment="1" applyProtection="1">
      <alignment horizontal="center" vertical="center"/>
    </xf>
    <xf numFmtId="164" fontId="6" fillId="0" borderId="7" xfId="0" applyNumberFormat="1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left" vertical="center"/>
    </xf>
    <xf numFmtId="0" fontId="6" fillId="0" borderId="9" xfId="0" applyFont="1" applyBorder="1" applyAlignment="1" applyProtection="1">
      <alignment horizontal="left" vertical="center"/>
    </xf>
    <xf numFmtId="164" fontId="6" fillId="0" borderId="9" xfId="0" applyNumberFormat="1" applyFont="1" applyFill="1" applyBorder="1" applyAlignment="1" applyProtection="1">
      <alignment horizontal="center" vertical="center"/>
    </xf>
    <xf numFmtId="164" fontId="6" fillId="0" borderId="10" xfId="0" applyNumberFormat="1" applyFont="1" applyFill="1" applyBorder="1" applyAlignment="1" applyProtection="1">
      <alignment horizontal="center" vertical="center"/>
    </xf>
    <xf numFmtId="0" fontId="5" fillId="4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horizontal="left" vertical="center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0" borderId="6" xfId="2" applyFont="1" applyFill="1" applyBorder="1" applyAlignment="1" applyProtection="1">
      <alignment horizontal="left" vertical="center" wrapText="1"/>
    </xf>
    <xf numFmtId="0" fontId="11" fillId="0" borderId="6" xfId="3" applyFont="1" applyBorder="1" applyAlignment="1" applyProtection="1">
      <alignment horizontal="center" vertical="center" wrapText="1"/>
    </xf>
    <xf numFmtId="164" fontId="11" fillId="0" borderId="6" xfId="2" applyNumberFormat="1" applyFont="1" applyFill="1" applyBorder="1" applyAlignment="1" applyProtection="1">
      <alignment horizontal="center" vertical="center" wrapText="1"/>
    </xf>
    <xf numFmtId="164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12" xfId="2" applyFont="1" applyFill="1" applyBorder="1" applyAlignment="1" applyProtection="1">
      <alignment horizontal="left" vertical="center" wrapText="1"/>
    </xf>
    <xf numFmtId="0" fontId="11" fillId="0" borderId="7" xfId="0" applyFont="1" applyBorder="1" applyAlignment="1" applyProtection="1">
      <alignment horizontal="center" vertical="center" wrapText="1"/>
    </xf>
  </cellXfs>
  <cellStyles count="6">
    <cellStyle name="Normální" xfId="0" builtinId="0"/>
    <cellStyle name="Normální 3" xfId="3"/>
    <cellStyle name="Normální 3 10 2" xfId="4"/>
    <cellStyle name="normální_POL.XLS" xfId="5"/>
    <cellStyle name="normální_Zadávací podklad pro profese" xfId="2"/>
    <cellStyle name="Procenta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4" zoomScale="89" workbookViewId="0">
      <selection activeCell="G8" sqref="G8"/>
    </sheetView>
  </sheetViews>
  <sheetFormatPr defaultColWidth="11" defaultRowHeight="15.75" x14ac:dyDescent="0.25"/>
  <cols>
    <col min="1" max="2" width="11" style="10"/>
    <col min="3" max="3" width="15.625" style="10" bestFit="1" customWidth="1"/>
    <col min="4" max="4" width="46" style="10" customWidth="1"/>
    <col min="5" max="8" width="11" style="10"/>
    <col min="9" max="9" width="80.125" style="10" customWidth="1"/>
    <col min="10" max="10" width="10.625" style="10" customWidth="1"/>
    <col min="11" max="11" width="31" style="10" customWidth="1"/>
    <col min="12" max="16384" width="11" style="10"/>
  </cols>
  <sheetData>
    <row r="1" spans="1:11" ht="72" customHeight="1" thickBot="1" x14ac:dyDescent="0.3">
      <c r="A1" s="8"/>
      <c r="B1" s="9" t="s">
        <v>82</v>
      </c>
      <c r="C1" s="9"/>
      <c r="D1" s="9"/>
      <c r="E1" s="9"/>
      <c r="F1" s="9"/>
      <c r="G1" s="9"/>
      <c r="H1" s="9"/>
      <c r="I1" s="9"/>
      <c r="J1" s="9"/>
      <c r="K1" s="9"/>
    </row>
    <row r="2" spans="1:11" ht="59.1" customHeight="1" thickBot="1" x14ac:dyDescent="0.3">
      <c r="A2" s="11"/>
      <c r="B2" s="12" t="s">
        <v>0</v>
      </c>
      <c r="C2" s="12" t="s">
        <v>1</v>
      </c>
      <c r="D2" s="12" t="s">
        <v>2</v>
      </c>
      <c r="E2" s="13" t="s">
        <v>3</v>
      </c>
      <c r="F2" s="12" t="s">
        <v>4</v>
      </c>
      <c r="G2" s="13" t="s">
        <v>5</v>
      </c>
      <c r="H2" s="13" t="s">
        <v>6</v>
      </c>
      <c r="I2" s="12" t="s">
        <v>7</v>
      </c>
      <c r="J2" s="12" t="s">
        <v>36</v>
      </c>
      <c r="K2" s="12" t="s">
        <v>37</v>
      </c>
    </row>
    <row r="3" spans="1:11" x14ac:dyDescent="0.25">
      <c r="A3" s="11"/>
      <c r="B3" s="14"/>
      <c r="C3" s="15"/>
      <c r="D3" s="15"/>
      <c r="E3" s="15"/>
      <c r="F3" s="15"/>
      <c r="G3" s="15"/>
      <c r="H3" s="15"/>
      <c r="I3" s="16" t="s">
        <v>9</v>
      </c>
      <c r="J3" s="15"/>
      <c r="K3" s="17"/>
    </row>
    <row r="4" spans="1:11" ht="78.75" x14ac:dyDescent="0.25">
      <c r="A4" s="18"/>
      <c r="B4" s="19">
        <v>1</v>
      </c>
      <c r="C4" s="20" t="s">
        <v>10</v>
      </c>
      <c r="D4" s="21" t="s">
        <v>39</v>
      </c>
      <c r="E4" s="20" t="s">
        <v>8</v>
      </c>
      <c r="F4" s="22">
        <v>4</v>
      </c>
      <c r="G4" s="1"/>
      <c r="H4" s="23">
        <f>G4*F4</f>
        <v>0</v>
      </c>
      <c r="I4" s="21" t="s">
        <v>38</v>
      </c>
      <c r="J4" s="24"/>
      <c r="K4" s="25"/>
    </row>
    <row r="5" spans="1:11" x14ac:dyDescent="0.25">
      <c r="A5" s="18"/>
      <c r="B5" s="19">
        <v>2</v>
      </c>
      <c r="C5" s="20" t="s">
        <v>10</v>
      </c>
      <c r="D5" s="21" t="s">
        <v>78</v>
      </c>
      <c r="E5" s="20" t="s">
        <v>8</v>
      </c>
      <c r="F5" s="26">
        <v>4</v>
      </c>
      <c r="G5" s="1"/>
      <c r="H5" s="23">
        <f>G5*F5</f>
        <v>0</v>
      </c>
      <c r="I5" s="21" t="s">
        <v>79</v>
      </c>
      <c r="J5" s="24"/>
      <c r="K5" s="25"/>
    </row>
    <row r="6" spans="1:11" x14ac:dyDescent="0.25">
      <c r="A6" s="18"/>
      <c r="B6" s="19">
        <v>3</v>
      </c>
      <c r="C6" s="20" t="s">
        <v>10</v>
      </c>
      <c r="D6" s="21" t="s">
        <v>48</v>
      </c>
      <c r="E6" s="20" t="s">
        <v>8</v>
      </c>
      <c r="F6" s="26">
        <v>3</v>
      </c>
      <c r="G6" s="1"/>
      <c r="H6" s="23">
        <f t="shared" ref="H6:H29" si="0">G6*F6</f>
        <v>0</v>
      </c>
      <c r="I6" s="21" t="s">
        <v>58</v>
      </c>
      <c r="J6" s="24"/>
      <c r="K6" s="25"/>
    </row>
    <row r="7" spans="1:11" x14ac:dyDescent="0.25">
      <c r="A7" s="18"/>
      <c r="B7" s="19">
        <v>4</v>
      </c>
      <c r="C7" s="20" t="s">
        <v>10</v>
      </c>
      <c r="D7" s="21" t="s">
        <v>49</v>
      </c>
      <c r="E7" s="20" t="s">
        <v>8</v>
      </c>
      <c r="F7" s="26">
        <v>3</v>
      </c>
      <c r="G7" s="1"/>
      <c r="H7" s="23">
        <f t="shared" si="0"/>
        <v>0</v>
      </c>
      <c r="I7" s="21" t="s">
        <v>59</v>
      </c>
      <c r="J7" s="24"/>
      <c r="K7" s="25"/>
    </row>
    <row r="8" spans="1:11" x14ac:dyDescent="0.25">
      <c r="A8" s="18"/>
      <c r="B8" s="19">
        <v>5</v>
      </c>
      <c r="C8" s="20" t="s">
        <v>10</v>
      </c>
      <c r="D8" s="21" t="s">
        <v>50</v>
      </c>
      <c r="E8" s="20" t="s">
        <v>8</v>
      </c>
      <c r="F8" s="26">
        <v>2</v>
      </c>
      <c r="G8" s="1"/>
      <c r="H8" s="23">
        <f t="shared" si="0"/>
        <v>0</v>
      </c>
      <c r="I8" s="21" t="s">
        <v>60</v>
      </c>
      <c r="J8" s="24"/>
      <c r="K8" s="25"/>
    </row>
    <row r="9" spans="1:11" x14ac:dyDescent="0.25">
      <c r="A9" s="18"/>
      <c r="B9" s="19">
        <v>6</v>
      </c>
      <c r="C9" s="20" t="s">
        <v>10</v>
      </c>
      <c r="D9" s="21" t="s">
        <v>51</v>
      </c>
      <c r="E9" s="20" t="s">
        <v>8</v>
      </c>
      <c r="F9" s="26">
        <v>11</v>
      </c>
      <c r="G9" s="1"/>
      <c r="H9" s="23">
        <f t="shared" si="0"/>
        <v>0</v>
      </c>
      <c r="I9" s="21" t="s">
        <v>61</v>
      </c>
      <c r="J9" s="24"/>
      <c r="K9" s="25"/>
    </row>
    <row r="10" spans="1:11" x14ac:dyDescent="0.25">
      <c r="A10" s="18"/>
      <c r="B10" s="19">
        <v>7</v>
      </c>
      <c r="C10" s="20" t="s">
        <v>62</v>
      </c>
      <c r="D10" s="21" t="s">
        <v>52</v>
      </c>
      <c r="E10" s="20" t="s">
        <v>8</v>
      </c>
      <c r="F10" s="26">
        <v>1</v>
      </c>
      <c r="G10" s="1"/>
      <c r="H10" s="23">
        <f t="shared" si="0"/>
        <v>0</v>
      </c>
      <c r="I10" s="21" t="s">
        <v>54</v>
      </c>
      <c r="J10" s="24" t="s">
        <v>47</v>
      </c>
      <c r="K10" s="25" t="s">
        <v>55</v>
      </c>
    </row>
    <row r="11" spans="1:11" ht="78.75" x14ac:dyDescent="0.25">
      <c r="A11" s="18"/>
      <c r="B11" s="19">
        <v>8</v>
      </c>
      <c r="C11" s="20" t="s">
        <v>10</v>
      </c>
      <c r="D11" s="21" t="s">
        <v>69</v>
      </c>
      <c r="E11" s="20" t="s">
        <v>8</v>
      </c>
      <c r="F11" s="26">
        <v>1</v>
      </c>
      <c r="G11" s="1"/>
      <c r="H11" s="23">
        <f t="shared" si="0"/>
        <v>0</v>
      </c>
      <c r="I11" s="21" t="s">
        <v>81</v>
      </c>
      <c r="J11" s="24" t="s">
        <v>68</v>
      </c>
      <c r="K11" s="25" t="s">
        <v>80</v>
      </c>
    </row>
    <row r="12" spans="1:11" ht="16.5" thickBot="1" x14ac:dyDescent="0.3">
      <c r="A12" s="18"/>
      <c r="B12" s="19">
        <v>9</v>
      </c>
      <c r="C12" s="27" t="s">
        <v>10</v>
      </c>
      <c r="D12" s="28" t="s">
        <v>12</v>
      </c>
      <c r="E12" s="27" t="s">
        <v>8</v>
      </c>
      <c r="F12" s="29">
        <v>3</v>
      </c>
      <c r="G12" s="2"/>
      <c r="H12" s="30">
        <f t="shared" si="0"/>
        <v>0</v>
      </c>
      <c r="I12" s="31" t="s">
        <v>13</v>
      </c>
      <c r="J12" s="32" t="s">
        <v>84</v>
      </c>
      <c r="K12" s="33" t="s">
        <v>84</v>
      </c>
    </row>
    <row r="13" spans="1:11" x14ac:dyDescent="0.25">
      <c r="A13" s="18"/>
      <c r="B13" s="34"/>
      <c r="C13" s="35"/>
      <c r="D13" s="36"/>
      <c r="E13" s="35"/>
      <c r="F13" s="37"/>
      <c r="G13" s="3"/>
      <c r="H13" s="38"/>
      <c r="I13" s="39" t="s">
        <v>74</v>
      </c>
      <c r="J13" s="40"/>
      <c r="K13" s="41"/>
    </row>
    <row r="14" spans="1:11" x14ac:dyDescent="0.25">
      <c r="A14" s="18"/>
      <c r="B14" s="19">
        <v>10</v>
      </c>
      <c r="C14" s="20" t="s">
        <v>14</v>
      </c>
      <c r="D14" s="21" t="s">
        <v>15</v>
      </c>
      <c r="E14" s="20" t="s">
        <v>16</v>
      </c>
      <c r="F14" s="26">
        <v>2300</v>
      </c>
      <c r="G14" s="1"/>
      <c r="H14" s="23">
        <f t="shared" si="0"/>
        <v>0</v>
      </c>
      <c r="I14" s="42" t="s">
        <v>17</v>
      </c>
      <c r="J14" s="43"/>
      <c r="K14" s="44" t="s">
        <v>11</v>
      </c>
    </row>
    <row r="15" spans="1:11" x14ac:dyDescent="0.25">
      <c r="A15" s="18"/>
      <c r="B15" s="19">
        <v>11</v>
      </c>
      <c r="C15" s="20" t="s">
        <v>14</v>
      </c>
      <c r="D15" s="21" t="s">
        <v>18</v>
      </c>
      <c r="E15" s="20" t="s">
        <v>16</v>
      </c>
      <c r="F15" s="26">
        <v>1350</v>
      </c>
      <c r="G15" s="1"/>
      <c r="H15" s="23">
        <f t="shared" si="0"/>
        <v>0</v>
      </c>
      <c r="I15" s="45" t="s">
        <v>19</v>
      </c>
      <c r="J15" s="46"/>
      <c r="K15" s="44" t="s">
        <v>11</v>
      </c>
    </row>
    <row r="16" spans="1:11" x14ac:dyDescent="0.25">
      <c r="A16" s="47"/>
      <c r="B16" s="19">
        <v>12</v>
      </c>
      <c r="C16" s="20" t="s">
        <v>14</v>
      </c>
      <c r="D16" s="21" t="s">
        <v>20</v>
      </c>
      <c r="E16" s="48" t="s">
        <v>16</v>
      </c>
      <c r="F16" s="49">
        <v>100</v>
      </c>
      <c r="G16" s="1"/>
      <c r="H16" s="23">
        <f t="shared" si="0"/>
        <v>0</v>
      </c>
      <c r="I16" s="45" t="s">
        <v>19</v>
      </c>
      <c r="J16" s="46"/>
      <c r="K16" s="44" t="s">
        <v>11</v>
      </c>
    </row>
    <row r="17" spans="1:11" x14ac:dyDescent="0.25">
      <c r="A17" s="47"/>
      <c r="B17" s="19">
        <v>13</v>
      </c>
      <c r="C17" s="20" t="s">
        <v>14</v>
      </c>
      <c r="D17" s="50" t="s">
        <v>21</v>
      </c>
      <c r="E17" s="48" t="s">
        <v>8</v>
      </c>
      <c r="F17" s="49">
        <v>200</v>
      </c>
      <c r="G17" s="1"/>
      <c r="H17" s="23">
        <f t="shared" si="0"/>
        <v>0</v>
      </c>
      <c r="I17" s="50" t="s">
        <v>21</v>
      </c>
      <c r="J17" s="51"/>
      <c r="K17" s="44" t="s">
        <v>11</v>
      </c>
    </row>
    <row r="18" spans="1:11" x14ac:dyDescent="0.25">
      <c r="A18" s="47"/>
      <c r="B18" s="19">
        <v>14</v>
      </c>
      <c r="C18" s="20" t="s">
        <v>14</v>
      </c>
      <c r="D18" s="52" t="s">
        <v>22</v>
      </c>
      <c r="E18" s="48" t="s">
        <v>16</v>
      </c>
      <c r="F18" s="49">
        <v>72</v>
      </c>
      <c r="G18" s="1"/>
      <c r="H18" s="23">
        <f t="shared" si="0"/>
        <v>0</v>
      </c>
      <c r="I18" s="52" t="s">
        <v>22</v>
      </c>
      <c r="J18" s="53"/>
      <c r="K18" s="44" t="s">
        <v>11</v>
      </c>
    </row>
    <row r="19" spans="1:11" x14ac:dyDescent="0.25">
      <c r="A19" s="47"/>
      <c r="B19" s="19">
        <v>15</v>
      </c>
      <c r="C19" s="20" t="s">
        <v>14</v>
      </c>
      <c r="D19" s="52" t="s">
        <v>23</v>
      </c>
      <c r="E19" s="48" t="s">
        <v>16</v>
      </c>
      <c r="F19" s="49">
        <v>36</v>
      </c>
      <c r="G19" s="1"/>
      <c r="H19" s="23">
        <f t="shared" si="0"/>
        <v>0</v>
      </c>
      <c r="I19" s="52" t="s">
        <v>23</v>
      </c>
      <c r="J19" s="53"/>
      <c r="K19" s="44" t="s">
        <v>11</v>
      </c>
    </row>
    <row r="20" spans="1:11" x14ac:dyDescent="0.25">
      <c r="A20" s="47"/>
      <c r="B20" s="19">
        <v>16</v>
      </c>
      <c r="C20" s="20" t="s">
        <v>14</v>
      </c>
      <c r="D20" s="52" t="s">
        <v>24</v>
      </c>
      <c r="E20" s="48" t="s">
        <v>8</v>
      </c>
      <c r="F20" s="49">
        <v>2</v>
      </c>
      <c r="G20" s="1"/>
      <c r="H20" s="23">
        <f t="shared" si="0"/>
        <v>0</v>
      </c>
      <c r="I20" s="52" t="s">
        <v>24</v>
      </c>
      <c r="J20" s="53"/>
      <c r="K20" s="44" t="s">
        <v>11</v>
      </c>
    </row>
    <row r="21" spans="1:11" x14ac:dyDescent="0.25">
      <c r="A21" s="47"/>
      <c r="B21" s="19">
        <v>17</v>
      </c>
      <c r="C21" s="20" t="s">
        <v>14</v>
      </c>
      <c r="D21" s="52" t="s">
        <v>25</v>
      </c>
      <c r="E21" s="48" t="s">
        <v>8</v>
      </c>
      <c r="F21" s="49">
        <v>1</v>
      </c>
      <c r="G21" s="1"/>
      <c r="H21" s="23">
        <f t="shared" si="0"/>
        <v>0</v>
      </c>
      <c r="I21" s="52" t="s">
        <v>25</v>
      </c>
      <c r="J21" s="53"/>
      <c r="K21" s="44" t="s">
        <v>11</v>
      </c>
    </row>
    <row r="22" spans="1:11" x14ac:dyDescent="0.25">
      <c r="A22" s="47"/>
      <c r="B22" s="19">
        <v>18</v>
      </c>
      <c r="C22" s="20" t="s">
        <v>14</v>
      </c>
      <c r="D22" s="50" t="s">
        <v>26</v>
      </c>
      <c r="E22" s="48" t="s">
        <v>27</v>
      </c>
      <c r="F22" s="49">
        <v>1</v>
      </c>
      <c r="G22" s="1"/>
      <c r="H22" s="23">
        <f t="shared" si="0"/>
        <v>0</v>
      </c>
      <c r="I22" s="50" t="s">
        <v>72</v>
      </c>
      <c r="J22" s="51"/>
      <c r="K22" s="44" t="s">
        <v>11</v>
      </c>
    </row>
    <row r="23" spans="1:11" x14ac:dyDescent="0.25">
      <c r="A23" s="47"/>
      <c r="B23" s="19">
        <v>19</v>
      </c>
      <c r="C23" s="20" t="s">
        <v>10</v>
      </c>
      <c r="D23" s="50" t="s">
        <v>71</v>
      </c>
      <c r="E23" s="48" t="s">
        <v>8</v>
      </c>
      <c r="F23" s="49">
        <v>16</v>
      </c>
      <c r="G23" s="1"/>
      <c r="H23" s="23">
        <f t="shared" si="0"/>
        <v>0</v>
      </c>
      <c r="I23" s="50" t="s">
        <v>76</v>
      </c>
      <c r="J23" s="51"/>
      <c r="K23" s="44"/>
    </row>
    <row r="24" spans="1:11" x14ac:dyDescent="0.25">
      <c r="A24" s="47"/>
      <c r="B24" s="19">
        <v>20</v>
      </c>
      <c r="C24" s="20" t="s">
        <v>10</v>
      </c>
      <c r="D24" s="50" t="s">
        <v>70</v>
      </c>
      <c r="E24" s="48" t="s">
        <v>8</v>
      </c>
      <c r="F24" s="49">
        <v>8</v>
      </c>
      <c r="G24" s="1"/>
      <c r="H24" s="23">
        <f t="shared" si="0"/>
        <v>0</v>
      </c>
      <c r="I24" s="50" t="s">
        <v>77</v>
      </c>
      <c r="J24" s="51"/>
      <c r="K24" s="44"/>
    </row>
    <row r="25" spans="1:11" x14ac:dyDescent="0.25">
      <c r="A25" s="47"/>
      <c r="B25" s="19">
        <v>21</v>
      </c>
      <c r="C25" s="20"/>
      <c r="D25" s="50" t="s">
        <v>28</v>
      </c>
      <c r="E25" s="48" t="s">
        <v>16</v>
      </c>
      <c r="F25" s="49">
        <v>3650</v>
      </c>
      <c r="G25" s="1"/>
      <c r="H25" s="23">
        <f t="shared" si="0"/>
        <v>0</v>
      </c>
      <c r="I25" s="50" t="s">
        <v>28</v>
      </c>
      <c r="J25" s="51"/>
      <c r="K25" s="44" t="s">
        <v>11</v>
      </c>
    </row>
    <row r="26" spans="1:11" x14ac:dyDescent="0.25">
      <c r="A26" s="47"/>
      <c r="B26" s="19">
        <v>22</v>
      </c>
      <c r="C26" s="27"/>
      <c r="D26" s="54" t="s">
        <v>83</v>
      </c>
      <c r="E26" s="55" t="s">
        <v>27</v>
      </c>
      <c r="F26" s="56">
        <v>1</v>
      </c>
      <c r="G26" s="2"/>
      <c r="H26" s="23">
        <f t="shared" si="0"/>
        <v>0</v>
      </c>
      <c r="I26" s="54" t="s">
        <v>83</v>
      </c>
      <c r="J26" s="57"/>
      <c r="K26" s="58"/>
    </row>
    <row r="27" spans="1:11" ht="16.5" thickBot="1" x14ac:dyDescent="0.3">
      <c r="A27" s="18"/>
      <c r="B27" s="19">
        <v>23</v>
      </c>
      <c r="C27" s="59"/>
      <c r="D27" s="60" t="s">
        <v>30</v>
      </c>
      <c r="E27" s="59" t="s">
        <v>27</v>
      </c>
      <c r="F27" s="61">
        <v>1</v>
      </c>
      <c r="G27" s="4"/>
      <c r="H27" s="30">
        <f t="shared" si="0"/>
        <v>0</v>
      </c>
      <c r="I27" s="60" t="s">
        <v>30</v>
      </c>
      <c r="J27" s="62"/>
      <c r="K27" s="63" t="s">
        <v>11</v>
      </c>
    </row>
    <row r="28" spans="1:11" x14ac:dyDescent="0.25">
      <c r="A28" s="64"/>
      <c r="B28" s="65"/>
      <c r="C28" s="66"/>
      <c r="D28" s="67"/>
      <c r="E28" s="66"/>
      <c r="F28" s="68"/>
      <c r="G28" s="5"/>
      <c r="H28" s="38"/>
      <c r="I28" s="69" t="s">
        <v>75</v>
      </c>
      <c r="J28" s="70"/>
      <c r="K28" s="71"/>
    </row>
    <row r="29" spans="1:11" ht="16.5" thickBot="1" x14ac:dyDescent="0.3">
      <c r="A29" s="64"/>
      <c r="B29" s="72">
        <v>24</v>
      </c>
      <c r="C29" s="73"/>
      <c r="D29" s="74" t="s">
        <v>29</v>
      </c>
      <c r="E29" s="59" t="s">
        <v>27</v>
      </c>
      <c r="F29" s="75">
        <v>1</v>
      </c>
      <c r="G29" s="4"/>
      <c r="H29" s="30">
        <f t="shared" si="0"/>
        <v>0</v>
      </c>
      <c r="I29" s="76" t="s">
        <v>73</v>
      </c>
      <c r="J29" s="77"/>
      <c r="K29" s="78" t="s">
        <v>11</v>
      </c>
    </row>
    <row r="30" spans="1:11" x14ac:dyDescent="0.25">
      <c r="A30" s="64"/>
      <c r="B30" s="79"/>
      <c r="C30" s="79"/>
      <c r="D30" s="80"/>
      <c r="E30" s="79"/>
      <c r="F30" s="79"/>
      <c r="G30" s="79"/>
      <c r="H30" s="79"/>
      <c r="I30" s="81"/>
      <c r="J30" s="81"/>
      <c r="K30" s="82"/>
    </row>
    <row r="31" spans="1:11" ht="16.5" thickBot="1" x14ac:dyDescent="0.3">
      <c r="A31" s="64"/>
      <c r="B31" s="79"/>
      <c r="C31" s="79"/>
      <c r="D31" s="80"/>
      <c r="E31" s="79"/>
      <c r="F31" s="79"/>
      <c r="G31" s="79"/>
      <c r="H31" s="79"/>
      <c r="I31" s="81"/>
      <c r="J31" s="81"/>
      <c r="K31" s="82"/>
    </row>
    <row r="32" spans="1:11" x14ac:dyDescent="0.25">
      <c r="A32" s="64"/>
      <c r="B32" s="83" t="s">
        <v>31</v>
      </c>
      <c r="C32" s="84"/>
      <c r="D32" s="84"/>
      <c r="E32" s="85">
        <f>SUM(H4:H29)</f>
        <v>0</v>
      </c>
      <c r="F32" s="85"/>
      <c r="G32" s="85"/>
      <c r="H32" s="86"/>
      <c r="I32" s="81"/>
      <c r="J32" s="81"/>
      <c r="K32" s="82"/>
    </row>
    <row r="33" spans="1:11" x14ac:dyDescent="0.25">
      <c r="A33" s="64"/>
      <c r="B33" s="87" t="s">
        <v>32</v>
      </c>
      <c r="C33" s="88"/>
      <c r="D33" s="88"/>
      <c r="E33" s="6"/>
      <c r="F33" s="6"/>
      <c r="G33" s="6"/>
      <c r="H33" s="7"/>
      <c r="I33" s="81"/>
      <c r="J33" s="81"/>
      <c r="K33" s="82"/>
    </row>
    <row r="34" spans="1:11" x14ac:dyDescent="0.25">
      <c r="A34" s="64"/>
      <c r="B34" s="87" t="s">
        <v>33</v>
      </c>
      <c r="C34" s="88"/>
      <c r="D34" s="88"/>
      <c r="E34" s="89">
        <f>E32*E33</f>
        <v>0</v>
      </c>
      <c r="F34" s="89"/>
      <c r="G34" s="89"/>
      <c r="H34" s="90"/>
      <c r="I34" s="81"/>
      <c r="J34" s="81"/>
      <c r="K34" s="82"/>
    </row>
    <row r="35" spans="1:11" ht="16.5" thickBot="1" x14ac:dyDescent="0.3">
      <c r="A35" s="64"/>
      <c r="B35" s="91" t="s">
        <v>34</v>
      </c>
      <c r="C35" s="92"/>
      <c r="D35" s="92"/>
      <c r="E35" s="93">
        <f>E32+E34</f>
        <v>0</v>
      </c>
      <c r="F35" s="93"/>
      <c r="G35" s="93"/>
      <c r="H35" s="94"/>
      <c r="I35" s="81"/>
      <c r="J35" s="81"/>
      <c r="K35" s="82"/>
    </row>
    <row r="36" spans="1:11" x14ac:dyDescent="0.25">
      <c r="A36" s="64"/>
      <c r="B36" s="79"/>
      <c r="C36" s="79"/>
      <c r="D36" s="80"/>
      <c r="E36" s="79"/>
      <c r="F36" s="79"/>
      <c r="G36" s="79"/>
      <c r="H36" s="79"/>
      <c r="I36" s="81"/>
      <c r="J36" s="81"/>
      <c r="K36" s="82"/>
    </row>
    <row r="37" spans="1:11" x14ac:dyDescent="0.25">
      <c r="A37" s="64"/>
      <c r="B37" s="79"/>
      <c r="C37" s="79"/>
      <c r="D37" s="80"/>
      <c r="E37" s="79"/>
      <c r="F37" s="79"/>
      <c r="G37" s="79"/>
      <c r="H37" s="79"/>
      <c r="I37" s="81"/>
      <c r="J37" s="81"/>
      <c r="K37" s="82"/>
    </row>
    <row r="38" spans="1:11" x14ac:dyDescent="0.25">
      <c r="A38" s="64"/>
      <c r="B38" s="95" t="s">
        <v>35</v>
      </c>
      <c r="C38" s="95"/>
      <c r="D38" s="95"/>
      <c r="E38" s="79"/>
      <c r="F38" s="79"/>
      <c r="G38" s="79"/>
      <c r="H38" s="79"/>
      <c r="I38" s="81"/>
      <c r="J38" s="81"/>
      <c r="K38" s="82"/>
    </row>
    <row r="39" spans="1:11" x14ac:dyDescent="0.25">
      <c r="A39" s="64"/>
      <c r="B39" s="96" t="s">
        <v>85</v>
      </c>
      <c r="C39" s="79"/>
      <c r="D39" s="80"/>
      <c r="E39" s="79"/>
      <c r="F39" s="79"/>
      <c r="G39" s="79"/>
      <c r="H39" s="79"/>
      <c r="I39" s="81"/>
      <c r="J39" s="81"/>
      <c r="K39" s="82"/>
    </row>
    <row r="40" spans="1:11" x14ac:dyDescent="0.25">
      <c r="B40" s="19">
        <v>1</v>
      </c>
      <c r="C40" s="97" t="s">
        <v>10</v>
      </c>
      <c r="D40" s="98" t="s">
        <v>40</v>
      </c>
      <c r="E40" s="97" t="s">
        <v>8</v>
      </c>
      <c r="F40" s="99">
        <v>2</v>
      </c>
      <c r="G40" s="100"/>
      <c r="H40" s="101"/>
      <c r="I40" s="98" t="s">
        <v>41</v>
      </c>
      <c r="J40" s="102" t="s">
        <v>42</v>
      </c>
      <c r="K40" s="103" t="s">
        <v>43</v>
      </c>
    </row>
    <row r="41" spans="1:11" x14ac:dyDescent="0.25">
      <c r="B41" s="19">
        <v>2</v>
      </c>
      <c r="C41" s="97" t="s">
        <v>10</v>
      </c>
      <c r="D41" s="98" t="s">
        <v>46</v>
      </c>
      <c r="E41" s="97" t="s">
        <v>8</v>
      </c>
      <c r="F41" s="99">
        <v>2</v>
      </c>
      <c r="G41" s="100"/>
      <c r="H41" s="101"/>
      <c r="I41" s="98" t="s">
        <v>45</v>
      </c>
      <c r="J41" s="102" t="s">
        <v>42</v>
      </c>
      <c r="K41" s="103" t="s">
        <v>44</v>
      </c>
    </row>
    <row r="42" spans="1:11" x14ac:dyDescent="0.25">
      <c r="B42" s="19">
        <v>3</v>
      </c>
      <c r="C42" s="97" t="s">
        <v>10</v>
      </c>
      <c r="D42" s="98" t="s">
        <v>53</v>
      </c>
      <c r="E42" s="97" t="s">
        <v>8</v>
      </c>
      <c r="F42" s="99">
        <v>1</v>
      </c>
      <c r="G42" s="100"/>
      <c r="H42" s="101"/>
      <c r="I42" s="98" t="s">
        <v>56</v>
      </c>
      <c r="J42" s="102" t="s">
        <v>47</v>
      </c>
      <c r="K42" s="103" t="s">
        <v>57</v>
      </c>
    </row>
    <row r="43" spans="1:11" x14ac:dyDescent="0.25">
      <c r="B43" s="19">
        <v>4</v>
      </c>
      <c r="C43" s="97" t="s">
        <v>10</v>
      </c>
      <c r="D43" s="98" t="s">
        <v>63</v>
      </c>
      <c r="E43" s="97" t="s">
        <v>8</v>
      </c>
      <c r="F43" s="99">
        <v>3</v>
      </c>
      <c r="G43" s="100"/>
      <c r="H43" s="101"/>
      <c r="I43" s="98" t="s">
        <v>64</v>
      </c>
      <c r="J43" s="102" t="s">
        <v>65</v>
      </c>
      <c r="K43" s="103"/>
    </row>
    <row r="44" spans="1:11" x14ac:dyDescent="0.25">
      <c r="B44" s="19">
        <v>5</v>
      </c>
      <c r="C44" s="97" t="s">
        <v>10</v>
      </c>
      <c r="D44" s="98" t="s">
        <v>66</v>
      </c>
      <c r="E44" s="97" t="s">
        <v>8</v>
      </c>
      <c r="F44" s="99">
        <v>1</v>
      </c>
      <c r="G44" s="100"/>
      <c r="H44" s="101"/>
      <c r="I44" s="98" t="s">
        <v>67</v>
      </c>
      <c r="J44" s="102" t="s">
        <v>65</v>
      </c>
      <c r="K44" s="103"/>
    </row>
  </sheetData>
  <sheetProtection algorithmName="SHA-512" hashValue="hVYkD/qmFAgtztsetQ4BWh+N2QPCSa+uEcJyUXlXmEq1yi855YmOeUEzZ+AEoE94D1I09lUjGdA9hWlqsm3/zA==" saltValue="yBPGZaCOMbxEe8s6o+8SIw==" spinCount="100000" sheet="1" objects="1" scenarios="1" selectLockedCells="1"/>
  <mergeCells count="10">
    <mergeCell ref="B1:K1"/>
    <mergeCell ref="B32:D32"/>
    <mergeCell ref="E32:H32"/>
    <mergeCell ref="B38:D38"/>
    <mergeCell ref="B33:D33"/>
    <mergeCell ref="E33:H33"/>
    <mergeCell ref="B34:D34"/>
    <mergeCell ref="E34:H34"/>
    <mergeCell ref="B35:D35"/>
    <mergeCell ref="E35:H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Uživatel</cp:lastModifiedBy>
  <dcterms:created xsi:type="dcterms:W3CDTF">2021-01-21T16:55:10Z</dcterms:created>
  <dcterms:modified xsi:type="dcterms:W3CDTF">2021-03-15T12:03:46Z</dcterms:modified>
</cp:coreProperties>
</file>