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<sst xmlns="http://schemas.openxmlformats.org/spreadsheetml/2006/main" count="179" uniqueCount="117">
  <si>
    <t>Creative development</t>
  </si>
  <si>
    <t>Specifikace dílčího plnění</t>
  </si>
  <si>
    <t>Video spot pro online</t>
  </si>
  <si>
    <t>Klíčový vizuál</t>
  </si>
  <si>
    <t>Online</t>
  </si>
  <si>
    <t>Tištěný materiál</t>
  </si>
  <si>
    <t>Předmět dílčího plnění</t>
  </si>
  <si>
    <t>Jednotka hod/ks</t>
  </si>
  <si>
    <t>Jednotková cena v KČ bez DPH</t>
  </si>
  <si>
    <t>Počet jednotek za 1 rok</t>
  </si>
  <si>
    <t>hod</t>
  </si>
  <si>
    <t>ks</t>
  </si>
  <si>
    <t>OOH inzerce</t>
  </si>
  <si>
    <t>Personální náklady</t>
  </si>
  <si>
    <t>Jednotka hod</t>
  </si>
  <si>
    <t>Account manager</t>
  </si>
  <si>
    <t>Každodenní správa projektu, komunikace s klientem a dodavateli, náklady spojené s přípravou projektu, jednání, controlling, reporting, odpovědnost za průběh projektu, supervize dle aktuální potřeby, řešení problémů, tvorba prezentací a nabídky včetně cen.</t>
  </si>
  <si>
    <t>Account executive</t>
  </si>
  <si>
    <t>Podpora AM, podpora každodenní správy projektu, komunikace s klientem a dodavateli, náklady spojené s přípravou projektu, controlling, reporting, příprava podkladů.</t>
  </si>
  <si>
    <t>Copywriter</t>
  </si>
  <si>
    <t>Tvorba textů pro propagační a marketingové účely tak, aby byly soudobě jazykově, terminologicky a stylisticky správné.</t>
  </si>
  <si>
    <t>PR manager</t>
  </si>
  <si>
    <t>DTP operátor</t>
  </si>
  <si>
    <t>Zpracování obrazových a textových návrhů reklamních materiálů podle výtvarných podkladů, grafické úpravy a finalizace návrhů do konečné podoby v rámci předtiskové přípravy.</t>
  </si>
  <si>
    <t>Art director</t>
  </si>
  <si>
    <t>Výtvarné a grafické zpracování veškerých grafických a výtvarných prací.</t>
  </si>
  <si>
    <t>Creative director / idea
maker</t>
  </si>
  <si>
    <t>Tvorba kreativních konceptů, strategií, odpovědnost za kreativní výstupy.</t>
  </si>
  <si>
    <t>Account director</t>
  </si>
  <si>
    <t>Vedení projektového týmu, pravidelná komunikace se zadavatelem a
klíčovými dodavateli, poskytování poradenství, účast na strategických
jednáních.</t>
  </si>
  <si>
    <t>Strategic Planner</t>
  </si>
  <si>
    <t>Jazykový korektor</t>
  </si>
  <si>
    <t>Provádí jazykovou korekturu (v českém jazyce)</t>
  </si>
  <si>
    <t>Tvorba a zpracování komponentů kampaně do online nástrojů / prvků.</t>
  </si>
  <si>
    <t>Production manager -
print</t>
  </si>
  <si>
    <t>Příprava a provedení všech kroků produkčního procesu v oblasti výroby, tisku, reklamních předmětů apod., komunikace s ostatními členy týmu, komunikace s dodavateli, zajištění kalkulací od více dodavatelů za účelem výběru nejvhodnější nabídky</t>
  </si>
  <si>
    <t>Mediální plánování</t>
  </si>
  <si>
    <t>Aktuální analýzy</t>
  </si>
  <si>
    <t>Návrh mediální strategie</t>
  </si>
  <si>
    <t>Definice strategických mediálních cílů komunikace. Návrh vhodných
mediálních typů pro komunikaci. Provedení na základě charakteristiky
konkrétní aktivity.</t>
  </si>
  <si>
    <t>Návrh efektivního
mediálního mixu</t>
  </si>
  <si>
    <t>Zejména stanovení úrovně potenciálu mediálního mixu, stanovení efektivity mediálního mixu vzhledem k CS a mediální strategii. Provedení na základě charakteristiky konkrétní aktivity</t>
  </si>
  <si>
    <t>Příprava detailního
mediálního plánu</t>
  </si>
  <si>
    <t>Optimalizace detailního mediaplánu na základě rozvržených mediálních
investic a zásahů CS, doporučení výběru vhodných mediálních dodavatelů,
maximalizace zásahu CS. Provedení na základě charakteristiky konkrétní
aktivity.</t>
  </si>
  <si>
    <t>Vyhodnocení kampaně,
post buy report</t>
  </si>
  <si>
    <t>Vyhodnocení kampaní na základě porovnání naplánovaných a skutečně
dosažených mediálních ukazatelů, příprava zprávy s vyhodnocením
úspěšnosti kampaně.</t>
  </si>
  <si>
    <t>Celková nabídková cena (Kč s DPH) za 4 roky plnění</t>
  </si>
  <si>
    <t>Event marketing</t>
  </si>
  <si>
    <t>den</t>
  </si>
  <si>
    <t>Osvětlovač</t>
  </si>
  <si>
    <t>Zvukař</t>
  </si>
  <si>
    <t>Kamerové práce (zejm. dokumentace akcí) - základní hodinová sazba
zahrnuje vlastní vybavení</t>
  </si>
  <si>
    <t>Video - kameraman</t>
  </si>
  <si>
    <t>Video - střih, režie</t>
  </si>
  <si>
    <t>Hodinová mzda za režijní a střihové práce. Hodinová sazba postprodukčních prací.</t>
  </si>
  <si>
    <t>Hosteske CZE</t>
  </si>
  <si>
    <t>Hosteska ENG</t>
  </si>
  <si>
    <t>km</t>
  </si>
  <si>
    <t>Doprava - osobní vozidlo</t>
  </si>
  <si>
    <t>Osobní vozidlo / km</t>
  </si>
  <si>
    <t>Nákladní vozidlo nad 3,5 tuny / km</t>
  </si>
  <si>
    <t>Signmaking specialista</t>
  </si>
  <si>
    <t>Produkční manager / lokační manager. Koordinace všech přípravných
aktivit, supervize produkce, administrace. Jednání se třetími stranami,
municipalitami. Základní hodinová sazba.</t>
  </si>
  <si>
    <t>DTP sazba rozhlasového magazínu formátu 205x287 mm, 4/4, rozsah 12 stran vč. obálky, 3x korektura ze strany zadavatele, 2x jazyková korektura- čeština.  Podklady -  texty a fotografie - dodá zadavatel. (Vzorový příklad pro objem textu a grafických prací přílohou ZD)</t>
  </si>
  <si>
    <t>Promotér, promotérka</t>
  </si>
  <si>
    <t>Katalog formátu A5, 4/4, 80 stran + obálka, jedna mutace česko-anglická, 5 korektur ze strany zadavatele, 2 jazykové korektury - čeština a 2 jazykové korektury - angličtina. Podklady - texty a fotografie - dodá zadavatel. (Vzorový příklad pro objem textu a grafických prací - katalog Prix Bohemia Radio).</t>
  </si>
  <si>
    <t>Pronájem LED obrazovky</t>
  </si>
  <si>
    <t xml:space="preserve">2 ks konstrukce pro zavěšení světel 9 x 5 m včetně instalace a deinstalace (truss); 6 ks 2 kW světel, 6 ks 1 kW světel, 12CH stmívač, ovládací pult včetně kabeláže a instalace s deinstalací; 2x technik na akci včetně odbavení; </t>
  </si>
  <si>
    <t xml:space="preserve">Osvětlení </t>
  </si>
  <si>
    <t xml:space="preserve">samostatný promotér/promotérka zajišťující eventy zadavatele; oprávnění řídit osobní automobil </t>
  </si>
  <si>
    <t>Ostatní</t>
  </si>
  <si>
    <t>Hodinový náklad na osvětlovače - příprava a odbavení eventu dle zadání zadavatele</t>
  </si>
  <si>
    <t>Jednotka den/hod/ks</t>
  </si>
  <si>
    <t>Hodinový náklad na zvukaře - příprava a odbavení eventu dle zadání zadavatele</t>
  </si>
  <si>
    <t>Kreativní návrh 30 a 10 vteřinového produktového spotu pro online. Oba spoty vycházejí z jednoho tématu či situace.</t>
  </si>
  <si>
    <t>Návrh a vytvoření online banneru o deseti formátech (standardní formáty Sklik či Adwords) vycházející z klíčového vizuálu.</t>
  </si>
  <si>
    <t>Návrh a vytvoření vizuálu pro sociální sítě o šesti formátech vycházející z klíčového vizuálu. FB: cover foto, profilové foto, standardní foto příspěvek, foto události / Instagram: cover foto, standardní příspěvek</t>
  </si>
  <si>
    <t>Zalomení klíčového vizuálu. Základ pro tištěnou inzerci, příp. pro POS materiály. Ve třech základních formátech: A4 na výšku, A5 na šířku. Fotografii a text a další mandatorní prvky dodá zadavatel.</t>
  </si>
  <si>
    <t>Zalomení podpisové karty ve 4 mutacích, formát A6, 4/4. Fotografie, text a další mandatorní prvky dodá zadavatel.</t>
  </si>
  <si>
    <t>Návrh a realizace PR strategie, návrh a příprava PR plánu, konzultace aktivit s dopadem na medializaci,
návrh textové podoby PR materiálů, media relations, sestavení medialistu, media lobbying,
krizová komunikace, monitoring sociálních sítí</t>
  </si>
  <si>
    <t>Podpora PR managera, media relations, návrh textové podoby PR materiálů, sestavení a aktualizace medialistů, monitoring sociálních sítí</t>
  </si>
  <si>
    <t>Jednotková cena v Kč bez DPH</t>
  </si>
  <si>
    <t>Polep manažerského vozu</t>
  </si>
  <si>
    <t>Polep referenčního vozu</t>
  </si>
  <si>
    <t>Polep přenosového vozu</t>
  </si>
  <si>
    <t xml:space="preserve">Instalace polepů. Např. polepy interiérů budov ČRo, instalace na výlepové plochy, apod. </t>
  </si>
  <si>
    <t>Jednotka hod/normostrana</t>
  </si>
  <si>
    <t>Analýzy výchozího stavu, vývoje a situace v prostředí segmentu rozhlasových stanic (CS), analýzy cílových skupin, preferencí, mediálního chování apod</t>
  </si>
  <si>
    <t>Hodinový náklad na hostesku (bez dopravy) vč. oděvu: černá sukně/kalhoty, bílá halenka, černé lodičky</t>
  </si>
  <si>
    <t>Production manager - event
(produkční zajištění)</t>
  </si>
  <si>
    <t>PR executive</t>
  </si>
  <si>
    <t>Odhad počtu jednotek za 1 rok</t>
  </si>
  <si>
    <t>Definování insight, strategického záměru kampaně, creative ideas, zpracování komunikačních strategií apod.</t>
  </si>
  <si>
    <t>Digital designer (online)</t>
  </si>
  <si>
    <t>Grafik</t>
  </si>
  <si>
    <t>Vytvoření vizuálu ve formátu bigboard / CLV / variaposter.
Adaptace do všech formátů. Grafický návrh vycházející z klíčového vizuálu, DTP práce, 2x korektura zadavatele.</t>
  </si>
  <si>
    <t>Supervize výtvarného a grafického zpracování veškerých grafických a výtvarných prací.</t>
  </si>
  <si>
    <r>
      <rPr>
        <sz val="12"/>
        <color theme="1"/>
        <rFont val="Calibri"/>
        <family val="2"/>
        <scheme val="minor"/>
      </rPr>
      <t>normostrana</t>
    </r>
    <r>
      <rPr>
        <sz val="9"/>
        <color theme="1"/>
        <rFont val="Calibri"/>
        <family val="2"/>
        <scheme val="minor"/>
      </rPr>
      <t xml:space="preserve"> (tj.  30 řádků, řádkování 2, a 60 znaků na 1 řádku. V el. podobě 1 800 znaků včetně mezer.)</t>
    </r>
  </si>
  <si>
    <t>Příloha č. 4 - Tabulka pro výpočet nabídkové ceny</t>
  </si>
  <si>
    <t>Polep manažerského vozu Škoda Superb, Škoda Octavia dle manuálu vizuálního stylu ČRo (viz příloha č. 5 - Technická specifikace - Důležité dokumenty). Ceza za 1 vůz včetně případných grafických úprav, materiálu, instalace.</t>
  </si>
  <si>
    <t>Polep referenčního vozu typu Škoda Octavia a Škoda Rapid apod. a přenosového vozu typu Yeti apod. dle manuálu vizuálního stylu ČRo (viz příloha č. 5 -  Technická specifikace - Důležité dokumenty). Ceza za 1 vůz včetně případných grafických úprav, materiálu, instalace.</t>
  </si>
  <si>
    <t>Polep přenosového vozu VW Transporter apod. dle manuálu vizuálního stylu ČRo (viz příloha č. 5 - Technická specifikace - Důležité dokumenty). Ceza za 1 vůz včetně případných grafických úprav, materiálu, instalace.</t>
  </si>
  <si>
    <t>Polep přenosového vozu typu Iveco Cargo apd. dle manuálu vizuálního stylu ČRo (viz příloha č. 5 - Technická specifikace - Důležité dokumenty). Ceza za 1 vůz včetně případných grafických úprav, materiálu, instalace.</t>
  </si>
  <si>
    <t>Celková odhadovaná cena za 1 rok</t>
  </si>
  <si>
    <t>Celková cena za 1 rok</t>
  </si>
  <si>
    <t>Celkem za Creative development</t>
  </si>
  <si>
    <t>Celkem za personální náklady</t>
  </si>
  <si>
    <t>Celkem za mediální plánování</t>
  </si>
  <si>
    <t>Celková cena za Event marketing</t>
  </si>
  <si>
    <t>Celková cena za ostatní</t>
  </si>
  <si>
    <t>Celková nabídková cena (Kč bez DPH) za 1 rok plnění</t>
  </si>
  <si>
    <t>Celková nabídková cena (Kč bez DPH) za 4 roky plnění</t>
  </si>
  <si>
    <t>Procentuální výše sazby DPH (%)</t>
  </si>
  <si>
    <t>Celková výše DPH (Kč)</t>
  </si>
  <si>
    <t>VZ43/2020 - Zajištění komplexních marketingových a relamních služeb</t>
  </si>
  <si>
    <t>Pronájem LED obrazovky 4,5 x 2,5m s upevněním na truss včetně instalace a deinstalace, umístění v interiéru, rozlišení min. P3.9</t>
  </si>
  <si>
    <t>Doprava - nákladní vozidlo (běžné nákladní vozidlo s hmotnostní do 12t.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</si>
</sst>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9" fontId="0" fillId="4" borderId="4" xfId="0" applyNumberForma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8"/>
  <sheetViews>
    <sheetView tabSelected="1" zoomScale="115" zoomScaleNormal="115" workbookViewId="0" topLeftCell="A55">
      <selection activeCell="C65" sqref="C64:C65"/>
    </sheetView>
  </sheetViews>
  <sheetFormatPr defaultColWidth="9.140625" defaultRowHeight="15"/>
  <cols>
    <col min="1" max="1" width="9.140625" style="0" customWidth="1"/>
    <col min="2" max="2" width="35.7109375" style="0" customWidth="1"/>
    <col min="3" max="3" width="67.57421875" style="0" customWidth="1"/>
    <col min="4" max="4" width="17.7109375" style="0" customWidth="1"/>
    <col min="5" max="5" width="31.28125" style="2" customWidth="1"/>
    <col min="6" max="6" width="30.7109375" style="0" customWidth="1"/>
    <col min="7" max="7" width="32.00390625" style="0" customWidth="1"/>
  </cols>
  <sheetData>
    <row r="2" spans="2:7" ht="18.75">
      <c r="B2" s="40" t="s">
        <v>114</v>
      </c>
      <c r="C2" s="41"/>
      <c r="D2" s="41"/>
      <c r="E2" s="41"/>
      <c r="F2" s="41"/>
      <c r="G2" s="41"/>
    </row>
    <row r="3" spans="2:7" ht="18.75">
      <c r="B3" s="40" t="s">
        <v>98</v>
      </c>
      <c r="C3" s="41"/>
      <c r="D3" s="41"/>
      <c r="E3" s="41"/>
      <c r="F3" s="41"/>
      <c r="G3" s="41"/>
    </row>
    <row r="4" spans="2:7" ht="15.75">
      <c r="B4" s="42" t="s">
        <v>0</v>
      </c>
      <c r="C4" s="42"/>
      <c r="D4" s="42"/>
      <c r="E4" s="42"/>
      <c r="F4" s="42"/>
      <c r="G4" s="42"/>
    </row>
    <row r="5" spans="2:7" ht="15">
      <c r="B5" s="22" t="s">
        <v>6</v>
      </c>
      <c r="C5" s="22" t="s">
        <v>1</v>
      </c>
      <c r="D5" s="22" t="s">
        <v>7</v>
      </c>
      <c r="E5" s="23" t="s">
        <v>8</v>
      </c>
      <c r="F5" s="22" t="s">
        <v>91</v>
      </c>
      <c r="G5" s="22" t="s">
        <v>103</v>
      </c>
    </row>
    <row r="6" spans="2:7" ht="30">
      <c r="B6" s="7" t="s">
        <v>2</v>
      </c>
      <c r="C6" s="8" t="s">
        <v>74</v>
      </c>
      <c r="D6" s="9" t="s">
        <v>11</v>
      </c>
      <c r="E6" s="38">
        <v>0</v>
      </c>
      <c r="F6" s="6">
        <v>20</v>
      </c>
      <c r="G6" s="10">
        <f>F6*E6</f>
        <v>0</v>
      </c>
    </row>
    <row r="7" spans="2:7" ht="30" customHeight="1">
      <c r="B7" s="7" t="s">
        <v>3</v>
      </c>
      <c r="C7" s="8" t="s">
        <v>77</v>
      </c>
      <c r="D7" s="9" t="s">
        <v>11</v>
      </c>
      <c r="E7" s="38">
        <v>0</v>
      </c>
      <c r="F7" s="6">
        <v>50</v>
      </c>
      <c r="G7" s="10">
        <f aca="true" t="shared" si="0" ref="G7:G17">F7*E7</f>
        <v>0</v>
      </c>
    </row>
    <row r="8" spans="2:7" ht="30">
      <c r="B8" s="7" t="s">
        <v>4</v>
      </c>
      <c r="C8" s="8" t="s">
        <v>75</v>
      </c>
      <c r="D8" s="9" t="s">
        <v>11</v>
      </c>
      <c r="E8" s="38">
        <v>0</v>
      </c>
      <c r="F8" s="6">
        <v>50</v>
      </c>
      <c r="G8" s="10">
        <f t="shared" si="0"/>
        <v>0</v>
      </c>
    </row>
    <row r="9" spans="2:7" ht="45">
      <c r="B9" s="7" t="s">
        <v>4</v>
      </c>
      <c r="C9" s="8" t="s">
        <v>76</v>
      </c>
      <c r="D9" s="9" t="s">
        <v>11</v>
      </c>
      <c r="E9" s="38">
        <v>0</v>
      </c>
      <c r="F9" s="6">
        <v>50</v>
      </c>
      <c r="G9" s="10">
        <f t="shared" si="0"/>
        <v>0</v>
      </c>
    </row>
    <row r="10" spans="2:7" ht="63" customHeight="1">
      <c r="B10" s="7" t="s">
        <v>5</v>
      </c>
      <c r="C10" s="8" t="s">
        <v>63</v>
      </c>
      <c r="D10" s="9" t="s">
        <v>11</v>
      </c>
      <c r="E10" s="38">
        <v>0</v>
      </c>
      <c r="F10" s="6">
        <v>28</v>
      </c>
      <c r="G10" s="10">
        <f t="shared" si="0"/>
        <v>0</v>
      </c>
    </row>
    <row r="11" spans="2:7" ht="75">
      <c r="B11" s="7" t="s">
        <v>5</v>
      </c>
      <c r="C11" s="11" t="s">
        <v>65</v>
      </c>
      <c r="D11" s="9" t="s">
        <v>11</v>
      </c>
      <c r="E11" s="38">
        <v>0</v>
      </c>
      <c r="F11" s="6">
        <v>1</v>
      </c>
      <c r="G11" s="10">
        <f t="shared" si="0"/>
        <v>0</v>
      </c>
    </row>
    <row r="12" spans="2:7" ht="30">
      <c r="B12" s="7" t="s">
        <v>5</v>
      </c>
      <c r="C12" s="11" t="s">
        <v>78</v>
      </c>
      <c r="D12" s="9" t="s">
        <v>11</v>
      </c>
      <c r="E12" s="38">
        <v>0</v>
      </c>
      <c r="F12" s="6">
        <v>30</v>
      </c>
      <c r="G12" s="10">
        <f t="shared" si="0"/>
        <v>0</v>
      </c>
    </row>
    <row r="13" spans="2:7" ht="45">
      <c r="B13" s="12" t="s">
        <v>12</v>
      </c>
      <c r="C13" s="13" t="s">
        <v>95</v>
      </c>
      <c r="D13" s="9" t="s">
        <v>11</v>
      </c>
      <c r="E13" s="38">
        <v>0</v>
      </c>
      <c r="F13" s="6">
        <v>20</v>
      </c>
      <c r="G13" s="10">
        <f t="shared" si="0"/>
        <v>0</v>
      </c>
    </row>
    <row r="14" spans="2:7" ht="60">
      <c r="B14" s="14" t="s">
        <v>82</v>
      </c>
      <c r="C14" s="15" t="s">
        <v>99</v>
      </c>
      <c r="D14" s="9" t="s">
        <v>11</v>
      </c>
      <c r="E14" s="38">
        <v>0</v>
      </c>
      <c r="F14" s="6">
        <v>10</v>
      </c>
      <c r="G14" s="10">
        <f t="shared" si="0"/>
        <v>0</v>
      </c>
    </row>
    <row r="15" spans="2:7" ht="60">
      <c r="B15" s="14" t="s">
        <v>83</v>
      </c>
      <c r="C15" s="16" t="s">
        <v>100</v>
      </c>
      <c r="D15" s="9" t="s">
        <v>11</v>
      </c>
      <c r="E15" s="38">
        <v>0</v>
      </c>
      <c r="F15" s="6">
        <v>30</v>
      </c>
      <c r="G15" s="10">
        <f t="shared" si="0"/>
        <v>0</v>
      </c>
    </row>
    <row r="16" spans="2:7" ht="45">
      <c r="B16" s="14" t="s">
        <v>84</v>
      </c>
      <c r="C16" s="16" t="s">
        <v>101</v>
      </c>
      <c r="D16" s="9" t="s">
        <v>11</v>
      </c>
      <c r="E16" s="38">
        <v>0</v>
      </c>
      <c r="F16" s="6">
        <v>4</v>
      </c>
      <c r="G16" s="10">
        <f t="shared" si="0"/>
        <v>0</v>
      </c>
    </row>
    <row r="17" spans="2:7" ht="45">
      <c r="B17" s="14" t="s">
        <v>84</v>
      </c>
      <c r="C17" s="15" t="s">
        <v>102</v>
      </c>
      <c r="D17" s="9" t="s">
        <v>11</v>
      </c>
      <c r="E17" s="38">
        <v>0</v>
      </c>
      <c r="F17" s="6">
        <v>4</v>
      </c>
      <c r="G17" s="10">
        <f t="shared" si="0"/>
        <v>0</v>
      </c>
    </row>
    <row r="18" spans="2:7" ht="30" customHeight="1">
      <c r="B18" s="7"/>
      <c r="C18" s="4"/>
      <c r="D18" s="5"/>
      <c r="E18" s="17"/>
      <c r="F18" s="21" t="s">
        <v>105</v>
      </c>
      <c r="G18" s="20">
        <f>SUM(G6:G17)</f>
        <v>0</v>
      </c>
    </row>
    <row r="19" spans="2:7" ht="15.75">
      <c r="B19" s="43" t="s">
        <v>13</v>
      </c>
      <c r="C19" s="44"/>
      <c r="D19" s="44"/>
      <c r="E19" s="44"/>
      <c r="F19" s="44"/>
      <c r="G19" s="45"/>
    </row>
    <row r="20" spans="2:7" ht="30">
      <c r="B20" s="22" t="s">
        <v>6</v>
      </c>
      <c r="C20" s="22" t="s">
        <v>1</v>
      </c>
      <c r="D20" s="23" t="s">
        <v>86</v>
      </c>
      <c r="E20" s="23" t="s">
        <v>8</v>
      </c>
      <c r="F20" s="24" t="s">
        <v>9</v>
      </c>
      <c r="G20" s="22" t="s">
        <v>104</v>
      </c>
    </row>
    <row r="21" spans="2:7" ht="60">
      <c r="B21" s="7" t="s">
        <v>15</v>
      </c>
      <c r="C21" s="8" t="s">
        <v>16</v>
      </c>
      <c r="D21" s="9" t="s">
        <v>10</v>
      </c>
      <c r="E21" s="38">
        <v>0</v>
      </c>
      <c r="F21" s="6">
        <v>800</v>
      </c>
      <c r="G21" s="10">
        <f aca="true" t="shared" si="1" ref="G21:G36">F21*E21</f>
        <v>0</v>
      </c>
    </row>
    <row r="22" spans="2:7" ht="45">
      <c r="B22" s="7" t="s">
        <v>17</v>
      </c>
      <c r="C22" s="8" t="s">
        <v>18</v>
      </c>
      <c r="D22" s="9" t="s">
        <v>10</v>
      </c>
      <c r="E22" s="38">
        <v>0</v>
      </c>
      <c r="F22" s="6">
        <v>500</v>
      </c>
      <c r="G22" s="10">
        <f t="shared" si="1"/>
        <v>0</v>
      </c>
    </row>
    <row r="23" spans="2:7" ht="30">
      <c r="B23" s="7" t="s">
        <v>19</v>
      </c>
      <c r="C23" s="8" t="s">
        <v>20</v>
      </c>
      <c r="D23" s="9" t="s">
        <v>10</v>
      </c>
      <c r="E23" s="38">
        <v>0</v>
      </c>
      <c r="F23" s="6">
        <v>250</v>
      </c>
      <c r="G23" s="10">
        <f t="shared" si="1"/>
        <v>0</v>
      </c>
    </row>
    <row r="24" spans="2:7" ht="77.25" customHeight="1">
      <c r="B24" s="7" t="s">
        <v>21</v>
      </c>
      <c r="C24" s="8" t="s">
        <v>79</v>
      </c>
      <c r="D24" s="9" t="s">
        <v>10</v>
      </c>
      <c r="E24" s="38">
        <v>0</v>
      </c>
      <c r="F24" s="6">
        <v>350</v>
      </c>
      <c r="G24" s="10">
        <f t="shared" si="1"/>
        <v>0</v>
      </c>
    </row>
    <row r="25" spans="2:7" ht="45.75" customHeight="1">
      <c r="B25" s="7" t="s">
        <v>90</v>
      </c>
      <c r="C25" s="8" t="s">
        <v>80</v>
      </c>
      <c r="D25" s="9" t="s">
        <v>10</v>
      </c>
      <c r="E25" s="38">
        <v>0</v>
      </c>
      <c r="F25" s="6">
        <v>150</v>
      </c>
      <c r="G25" s="10">
        <f t="shared" si="1"/>
        <v>0</v>
      </c>
    </row>
    <row r="26" spans="2:7" ht="45">
      <c r="B26" s="7" t="s">
        <v>22</v>
      </c>
      <c r="C26" s="8" t="s">
        <v>23</v>
      </c>
      <c r="D26" s="9" t="s">
        <v>10</v>
      </c>
      <c r="E26" s="38">
        <v>0</v>
      </c>
      <c r="F26" s="6">
        <v>800</v>
      </c>
      <c r="G26" s="10">
        <f t="shared" si="1"/>
        <v>0</v>
      </c>
    </row>
    <row r="27" spans="2:7" ht="15">
      <c r="B27" s="7" t="s">
        <v>94</v>
      </c>
      <c r="C27" s="8" t="s">
        <v>25</v>
      </c>
      <c r="D27" s="9" t="s">
        <v>10</v>
      </c>
      <c r="E27" s="38">
        <v>0</v>
      </c>
      <c r="F27" s="6">
        <v>800</v>
      </c>
      <c r="G27" s="10">
        <f t="shared" si="1"/>
        <v>0</v>
      </c>
    </row>
    <row r="28" spans="2:7" ht="30">
      <c r="B28" s="7" t="s">
        <v>24</v>
      </c>
      <c r="C28" s="8" t="s">
        <v>96</v>
      </c>
      <c r="D28" s="9" t="s">
        <v>10</v>
      </c>
      <c r="E28" s="38">
        <v>0</v>
      </c>
      <c r="F28" s="6">
        <v>200</v>
      </c>
      <c r="G28" s="10">
        <f t="shared" si="1"/>
        <v>0</v>
      </c>
    </row>
    <row r="29" spans="2:7" ht="30">
      <c r="B29" s="8" t="s">
        <v>26</v>
      </c>
      <c r="C29" s="8" t="s">
        <v>27</v>
      </c>
      <c r="D29" s="9" t="s">
        <v>10</v>
      </c>
      <c r="E29" s="38">
        <v>0</v>
      </c>
      <c r="F29" s="6">
        <v>200</v>
      </c>
      <c r="G29" s="10">
        <f t="shared" si="1"/>
        <v>0</v>
      </c>
    </row>
    <row r="30" spans="2:7" ht="45">
      <c r="B30" s="7" t="s">
        <v>28</v>
      </c>
      <c r="C30" s="8" t="s">
        <v>29</v>
      </c>
      <c r="D30" s="9" t="s">
        <v>10</v>
      </c>
      <c r="E30" s="38">
        <v>0</v>
      </c>
      <c r="F30" s="6">
        <v>200</v>
      </c>
      <c r="G30" s="10">
        <f t="shared" si="1"/>
        <v>0</v>
      </c>
    </row>
    <row r="31" spans="2:7" ht="30">
      <c r="B31" s="7" t="s">
        <v>30</v>
      </c>
      <c r="C31" s="8" t="s">
        <v>92</v>
      </c>
      <c r="D31" s="9" t="s">
        <v>10</v>
      </c>
      <c r="E31" s="38">
        <v>0</v>
      </c>
      <c r="F31" s="6">
        <v>150</v>
      </c>
      <c r="G31" s="10">
        <f t="shared" si="1"/>
        <v>0</v>
      </c>
    </row>
    <row r="32" spans="2:7" ht="63" customHeight="1">
      <c r="B32" s="7" t="s">
        <v>31</v>
      </c>
      <c r="C32" s="8" t="s">
        <v>32</v>
      </c>
      <c r="D32" s="18" t="s">
        <v>97</v>
      </c>
      <c r="E32" s="38">
        <v>0</v>
      </c>
      <c r="F32" s="6">
        <v>500</v>
      </c>
      <c r="G32" s="10">
        <f t="shared" si="1"/>
        <v>0</v>
      </c>
    </row>
    <row r="33" spans="2:7" ht="15">
      <c r="B33" s="7" t="s">
        <v>93</v>
      </c>
      <c r="C33" s="8" t="s">
        <v>33</v>
      </c>
      <c r="D33" s="9" t="s">
        <v>10</v>
      </c>
      <c r="E33" s="38">
        <v>0</v>
      </c>
      <c r="F33" s="6">
        <v>300</v>
      </c>
      <c r="G33" s="10">
        <f t="shared" si="1"/>
        <v>0</v>
      </c>
    </row>
    <row r="34" spans="2:7" ht="60">
      <c r="B34" s="8" t="s">
        <v>34</v>
      </c>
      <c r="C34" s="8" t="s">
        <v>35</v>
      </c>
      <c r="D34" s="9" t="s">
        <v>10</v>
      </c>
      <c r="E34" s="38">
        <v>0</v>
      </c>
      <c r="F34" s="6">
        <v>400</v>
      </c>
      <c r="G34" s="10">
        <f t="shared" si="1"/>
        <v>0</v>
      </c>
    </row>
    <row r="35" spans="2:7" ht="30">
      <c r="B35" s="7" t="s">
        <v>61</v>
      </c>
      <c r="C35" s="8" t="s">
        <v>85</v>
      </c>
      <c r="D35" s="9" t="s">
        <v>10</v>
      </c>
      <c r="E35" s="38">
        <v>0</v>
      </c>
      <c r="F35" s="6">
        <v>300</v>
      </c>
      <c r="G35" s="10">
        <f t="shared" si="1"/>
        <v>0</v>
      </c>
    </row>
    <row r="36" spans="2:7" ht="45">
      <c r="B36" s="8" t="s">
        <v>89</v>
      </c>
      <c r="C36" s="8" t="s">
        <v>62</v>
      </c>
      <c r="D36" s="9" t="s">
        <v>10</v>
      </c>
      <c r="E36" s="38">
        <v>0</v>
      </c>
      <c r="F36" s="6">
        <v>900</v>
      </c>
      <c r="G36" s="10">
        <f t="shared" si="1"/>
        <v>0</v>
      </c>
    </row>
    <row r="37" spans="2:7" ht="30" customHeight="1">
      <c r="B37" s="7"/>
      <c r="C37" s="7"/>
      <c r="D37" s="7"/>
      <c r="E37" s="9"/>
      <c r="F37" s="19" t="s">
        <v>106</v>
      </c>
      <c r="G37" s="20">
        <f>SUM(G21:G36)</f>
        <v>0</v>
      </c>
    </row>
    <row r="38" spans="2:7" ht="15.75">
      <c r="B38" s="43" t="s">
        <v>36</v>
      </c>
      <c r="C38" s="44"/>
      <c r="D38" s="44"/>
      <c r="E38" s="44"/>
      <c r="F38" s="44"/>
      <c r="G38" s="45"/>
    </row>
    <row r="39" spans="2:7" ht="15">
      <c r="B39" s="22" t="s">
        <v>6</v>
      </c>
      <c r="C39" s="22" t="s">
        <v>1</v>
      </c>
      <c r="D39" s="22" t="s">
        <v>14</v>
      </c>
      <c r="E39" s="22" t="s">
        <v>81</v>
      </c>
      <c r="F39" s="24" t="s">
        <v>9</v>
      </c>
      <c r="G39" s="22" t="s">
        <v>104</v>
      </c>
    </row>
    <row r="40" spans="2:7" ht="45">
      <c r="B40" s="7" t="s">
        <v>37</v>
      </c>
      <c r="C40" s="8" t="s">
        <v>87</v>
      </c>
      <c r="D40" s="9" t="s">
        <v>10</v>
      </c>
      <c r="E40" s="38">
        <v>0</v>
      </c>
      <c r="F40" s="6">
        <v>100</v>
      </c>
      <c r="G40" s="10">
        <f>F40*E40</f>
        <v>0</v>
      </c>
    </row>
    <row r="41" spans="2:7" ht="45">
      <c r="B41" s="7" t="s">
        <v>38</v>
      </c>
      <c r="C41" s="8" t="s">
        <v>39</v>
      </c>
      <c r="D41" s="9" t="s">
        <v>10</v>
      </c>
      <c r="E41" s="38">
        <v>0</v>
      </c>
      <c r="F41" s="6">
        <v>250</v>
      </c>
      <c r="G41" s="10">
        <f>F41*E41</f>
        <v>0</v>
      </c>
    </row>
    <row r="42" spans="2:7" ht="45">
      <c r="B42" s="8" t="s">
        <v>40</v>
      </c>
      <c r="C42" s="8" t="s">
        <v>41</v>
      </c>
      <c r="D42" s="9" t="s">
        <v>10</v>
      </c>
      <c r="E42" s="38">
        <v>0</v>
      </c>
      <c r="F42" s="6">
        <v>300</v>
      </c>
      <c r="G42" s="10">
        <f>F42*E42</f>
        <v>0</v>
      </c>
    </row>
    <row r="43" spans="2:7" ht="60.75" customHeight="1">
      <c r="B43" s="8" t="s">
        <v>42</v>
      </c>
      <c r="C43" s="8" t="s">
        <v>43</v>
      </c>
      <c r="D43" s="9" t="s">
        <v>10</v>
      </c>
      <c r="E43" s="38">
        <v>0</v>
      </c>
      <c r="F43" s="6">
        <v>250</v>
      </c>
      <c r="G43" s="10">
        <f>F43*E43</f>
        <v>0</v>
      </c>
    </row>
    <row r="44" spans="2:7" ht="45">
      <c r="B44" s="8" t="s">
        <v>44</v>
      </c>
      <c r="C44" s="8" t="s">
        <v>45</v>
      </c>
      <c r="D44" s="9" t="s">
        <v>10</v>
      </c>
      <c r="E44" s="38">
        <v>0</v>
      </c>
      <c r="F44" s="6">
        <v>150</v>
      </c>
      <c r="G44" s="10">
        <f>F44*E44</f>
        <v>0</v>
      </c>
    </row>
    <row r="45" spans="2:7" ht="30" customHeight="1">
      <c r="B45" s="7"/>
      <c r="C45" s="7"/>
      <c r="D45" s="7"/>
      <c r="E45" s="9"/>
      <c r="F45" s="19" t="s">
        <v>107</v>
      </c>
      <c r="G45" s="20">
        <f>SUM(G40:G44)</f>
        <v>0</v>
      </c>
    </row>
    <row r="46" spans="2:7" ht="15.75">
      <c r="B46" s="50" t="s">
        <v>47</v>
      </c>
      <c r="C46" s="51"/>
      <c r="D46" s="51"/>
      <c r="E46" s="51"/>
      <c r="F46" s="51"/>
      <c r="G46" s="52"/>
    </row>
    <row r="47" spans="2:7" ht="30">
      <c r="B47" s="22" t="s">
        <v>6</v>
      </c>
      <c r="C47" s="22" t="s">
        <v>1</v>
      </c>
      <c r="D47" s="23" t="s">
        <v>72</v>
      </c>
      <c r="E47" s="23" t="s">
        <v>8</v>
      </c>
      <c r="F47" s="24" t="s">
        <v>9</v>
      </c>
      <c r="G47" s="22" t="s">
        <v>104</v>
      </c>
    </row>
    <row r="48" spans="2:7" ht="30">
      <c r="B48" s="8" t="s">
        <v>66</v>
      </c>
      <c r="C48" s="8" t="s">
        <v>115</v>
      </c>
      <c r="D48" s="9" t="s">
        <v>48</v>
      </c>
      <c r="E48" s="38">
        <v>0</v>
      </c>
      <c r="F48" s="6">
        <v>4</v>
      </c>
      <c r="G48" s="10">
        <f aca="true" t="shared" si="2" ref="G48:G56">F48*E48</f>
        <v>0</v>
      </c>
    </row>
    <row r="49" spans="2:7" ht="60">
      <c r="B49" s="8" t="s">
        <v>68</v>
      </c>
      <c r="C49" s="8" t="s">
        <v>67</v>
      </c>
      <c r="D49" s="9" t="s">
        <v>11</v>
      </c>
      <c r="E49" s="38">
        <v>0</v>
      </c>
      <c r="F49" s="6">
        <v>5</v>
      </c>
      <c r="G49" s="10">
        <f t="shared" si="2"/>
        <v>0</v>
      </c>
    </row>
    <row r="50" spans="2:7" ht="30">
      <c r="B50" s="8" t="s">
        <v>49</v>
      </c>
      <c r="C50" s="8" t="s">
        <v>71</v>
      </c>
      <c r="D50" s="9" t="s">
        <v>10</v>
      </c>
      <c r="E50" s="38">
        <v>0</v>
      </c>
      <c r="F50" s="6">
        <v>150</v>
      </c>
      <c r="G50" s="10">
        <f t="shared" si="2"/>
        <v>0</v>
      </c>
    </row>
    <row r="51" spans="2:7" ht="30">
      <c r="B51" s="8" t="s">
        <v>50</v>
      </c>
      <c r="C51" s="8" t="s">
        <v>73</v>
      </c>
      <c r="D51" s="9" t="s">
        <v>10</v>
      </c>
      <c r="E51" s="38">
        <v>0</v>
      </c>
      <c r="F51" s="6">
        <v>150</v>
      </c>
      <c r="G51" s="10">
        <f t="shared" si="2"/>
        <v>0</v>
      </c>
    </row>
    <row r="52" spans="2:7" ht="30">
      <c r="B52" s="8" t="s">
        <v>52</v>
      </c>
      <c r="C52" s="8" t="s">
        <v>51</v>
      </c>
      <c r="D52" s="9" t="s">
        <v>10</v>
      </c>
      <c r="E52" s="38">
        <v>0</v>
      </c>
      <c r="F52" s="6">
        <v>100</v>
      </c>
      <c r="G52" s="10">
        <f t="shared" si="2"/>
        <v>0</v>
      </c>
    </row>
    <row r="53" spans="2:7" ht="30">
      <c r="B53" s="8" t="s">
        <v>53</v>
      </c>
      <c r="C53" s="8" t="s">
        <v>54</v>
      </c>
      <c r="D53" s="9" t="s">
        <v>10</v>
      </c>
      <c r="E53" s="38">
        <v>0</v>
      </c>
      <c r="F53" s="6">
        <v>100</v>
      </c>
      <c r="G53" s="10">
        <f t="shared" si="2"/>
        <v>0</v>
      </c>
    </row>
    <row r="54" spans="2:7" ht="28.5" customHeight="1">
      <c r="B54" s="8" t="s">
        <v>55</v>
      </c>
      <c r="C54" s="8" t="s">
        <v>88</v>
      </c>
      <c r="D54" s="9" t="s">
        <v>10</v>
      </c>
      <c r="E54" s="38">
        <v>0</v>
      </c>
      <c r="F54" s="6">
        <v>700</v>
      </c>
      <c r="G54" s="10">
        <f t="shared" si="2"/>
        <v>0</v>
      </c>
    </row>
    <row r="55" spans="2:7" ht="30.75" customHeight="1">
      <c r="B55" s="8" t="s">
        <v>56</v>
      </c>
      <c r="C55" s="8" t="s">
        <v>88</v>
      </c>
      <c r="D55" s="9" t="s">
        <v>10</v>
      </c>
      <c r="E55" s="38">
        <v>0</v>
      </c>
      <c r="F55" s="6">
        <v>200</v>
      </c>
      <c r="G55" s="10">
        <f t="shared" si="2"/>
        <v>0</v>
      </c>
    </row>
    <row r="56" spans="2:7" ht="30">
      <c r="B56" s="13" t="s">
        <v>64</v>
      </c>
      <c r="C56" s="8" t="s">
        <v>69</v>
      </c>
      <c r="D56" s="9" t="s">
        <v>10</v>
      </c>
      <c r="E56" s="38">
        <v>0</v>
      </c>
      <c r="F56" s="6">
        <v>1200</v>
      </c>
      <c r="G56" s="10">
        <f t="shared" si="2"/>
        <v>0</v>
      </c>
    </row>
    <row r="57" spans="2:7" ht="30" customHeight="1">
      <c r="B57" s="13"/>
      <c r="C57" s="8"/>
      <c r="D57" s="9"/>
      <c r="E57" s="25"/>
      <c r="F57" s="26" t="s">
        <v>108</v>
      </c>
      <c r="G57" s="20">
        <f>SUM(G48:G56)</f>
        <v>0</v>
      </c>
    </row>
    <row r="58" spans="2:7" ht="15.75">
      <c r="B58" s="53" t="s">
        <v>70</v>
      </c>
      <c r="C58" s="54"/>
      <c r="D58" s="54"/>
      <c r="E58" s="54"/>
      <c r="F58" s="54"/>
      <c r="G58" s="54"/>
    </row>
    <row r="59" spans="2:7" ht="15">
      <c r="B59" s="1" t="s">
        <v>6</v>
      </c>
      <c r="C59" s="1" t="s">
        <v>1</v>
      </c>
      <c r="D59" s="1" t="s">
        <v>7</v>
      </c>
      <c r="E59" s="1" t="s">
        <v>8</v>
      </c>
      <c r="F59" s="1" t="s">
        <v>9</v>
      </c>
      <c r="G59" s="22" t="s">
        <v>104</v>
      </c>
    </row>
    <row r="60" spans="2:7" ht="15">
      <c r="B60" s="8" t="s">
        <v>58</v>
      </c>
      <c r="C60" s="7" t="s">
        <v>59</v>
      </c>
      <c r="D60" s="9" t="s">
        <v>57</v>
      </c>
      <c r="E60" s="38">
        <v>0</v>
      </c>
      <c r="F60" s="9">
        <v>12000</v>
      </c>
      <c r="G60" s="10">
        <f>F60*E60</f>
        <v>0</v>
      </c>
    </row>
    <row r="61" spans="2:7" ht="30">
      <c r="B61" s="8" t="s">
        <v>116</v>
      </c>
      <c r="C61" s="7" t="s">
        <v>60</v>
      </c>
      <c r="D61" s="9" t="s">
        <v>57</v>
      </c>
      <c r="E61" s="38">
        <v>0</v>
      </c>
      <c r="F61" s="9">
        <v>5000</v>
      </c>
      <c r="G61" s="10">
        <f>F61*E61</f>
        <v>0</v>
      </c>
    </row>
    <row r="62" spans="2:7" ht="30" customHeight="1">
      <c r="B62" s="28"/>
      <c r="C62" s="29"/>
      <c r="D62" s="30"/>
      <c r="E62" s="32"/>
      <c r="F62" s="27" t="s">
        <v>109</v>
      </c>
      <c r="G62" s="20">
        <f>SUM(G60:G61)</f>
        <v>0</v>
      </c>
    </row>
    <row r="63" spans="2:7" ht="15.75" thickBot="1">
      <c r="B63" s="28"/>
      <c r="C63" s="29"/>
      <c r="D63" s="30"/>
      <c r="E63" s="31"/>
      <c r="F63" s="30"/>
      <c r="G63" s="3"/>
    </row>
    <row r="64" spans="2:7" ht="15">
      <c r="B64" s="29"/>
      <c r="C64" s="29"/>
      <c r="D64" s="29"/>
      <c r="E64" s="55" t="s">
        <v>110</v>
      </c>
      <c r="F64" s="56"/>
      <c r="G64" s="37">
        <f>G18+G37+G45+G57+G62</f>
        <v>0</v>
      </c>
    </row>
    <row r="65" spans="2:7" ht="15.75">
      <c r="B65" s="33"/>
      <c r="C65" s="33"/>
      <c r="D65" s="33"/>
      <c r="E65" s="57" t="s">
        <v>111</v>
      </c>
      <c r="F65" s="58"/>
      <c r="G65" s="35">
        <f>G64*4</f>
        <v>0</v>
      </c>
    </row>
    <row r="66" spans="2:7" ht="15">
      <c r="B66" s="29"/>
      <c r="C66" s="29"/>
      <c r="D66" s="29"/>
      <c r="E66" s="46" t="s">
        <v>112</v>
      </c>
      <c r="F66" s="47"/>
      <c r="G66" s="39">
        <v>0</v>
      </c>
    </row>
    <row r="67" spans="2:7" ht="15">
      <c r="B67" s="29"/>
      <c r="C67" s="29"/>
      <c r="D67" s="29"/>
      <c r="E67" s="46" t="s">
        <v>113</v>
      </c>
      <c r="F67" s="47"/>
      <c r="G67" s="35">
        <f>G65*G66</f>
        <v>0</v>
      </c>
    </row>
    <row r="68" spans="2:7" ht="15.75" thickBot="1">
      <c r="B68" s="34"/>
      <c r="C68" s="34"/>
      <c r="D68" s="34"/>
      <c r="E68" s="48" t="s">
        <v>46</v>
      </c>
      <c r="F68" s="49"/>
      <c r="G68" s="36">
        <f>G65+G67</f>
        <v>0</v>
      </c>
    </row>
  </sheetData>
  <sheetProtection algorithmName="SHA-512" hashValue="F8dkG5TRGFCQH27aLE0BL1tgJH5AXjLaFPte1jZHGMu4rwSz8XQYtgHalMmlPznIIl3QzOVa40NaHg/sCI/QNg==" saltValue="yoaEiGqa/I7yRg0sQApRhg==" spinCount="100000" sheet="1" objects="1" scenarios="1"/>
  <mergeCells count="12">
    <mergeCell ref="E67:F67"/>
    <mergeCell ref="E68:F68"/>
    <mergeCell ref="B46:G46"/>
    <mergeCell ref="B58:G58"/>
    <mergeCell ref="E64:F64"/>
    <mergeCell ref="E65:F65"/>
    <mergeCell ref="E66:F66"/>
    <mergeCell ref="B2:G2"/>
    <mergeCell ref="B3:G3"/>
    <mergeCell ref="B4:G4"/>
    <mergeCell ref="B38:G38"/>
    <mergeCell ref="B19:G1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9F6C3ED0768348933F840756D382DC" ma:contentTypeVersion="" ma:contentTypeDescription="Vytvoří nový dokument" ma:contentTypeScope="" ma:versionID="a7571642bdb9354532a87b3ac64cb994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04A42-4723-4A8D-A196-82C15E65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1DE2CA-6692-4512-A70F-406AFADE126A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$ListId:dokumentyvz;"/>
  </ds:schemaRefs>
</ds:datastoreItem>
</file>

<file path=customXml/itemProps3.xml><?xml version="1.0" encoding="utf-8"?>
<ds:datastoreItem xmlns:ds="http://schemas.openxmlformats.org/officeDocument/2006/customXml" ds:itemID="{42A5FF8F-9A08-4061-B7FC-B335A2211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2020-10-26T10:05:29Z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0x010100A39F6C3ED0768348933F840756D382DC</vt:lpwstr>
  </property>
</Properties>
</file>