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09_2020 - Rekonstrukce prostorové akustiky vysílacího komplexu v ČRo České Budějovice\Vysvětlení_Změna_Doplnění č. 1\"/>
    </mc:Choice>
  </mc:AlternateContent>
  <bookViews>
    <workbookView xWindow="-120" yWindow="-120" windowWidth="29040" windowHeight="15990" tabRatio="923"/>
  </bookViews>
  <sheets>
    <sheet name="Souhrn" sheetId="29" r:id="rId1"/>
    <sheet name="Vys.Pracoviste" sheetId="27" r:id="rId2"/>
    <sheet name="ZP2-studio" sheetId="28" r:id="rId3"/>
    <sheet name="ZP2-rezie" sheetId="30" r:id="rId4"/>
    <sheet name="ZP4-studio" sheetId="31" r:id="rId5"/>
    <sheet name="ZP4-rezie" sheetId="32" r:id="rId6"/>
    <sheet name="Rezie_Cinohra" sheetId="33" r:id="rId7"/>
  </sheets>
  <definedNames>
    <definedName name="_xlnm.Print_Area" localSheetId="6">Rezie_Cinohra!$A$1:$J$24</definedName>
    <definedName name="_xlnm.Print_Area" localSheetId="0">Souhrn!$A$1:$M$22</definedName>
    <definedName name="_xlnm.Print_Area" localSheetId="1">Vys.Pracoviste!$A$1:$J$30</definedName>
    <definedName name="_xlnm.Print_Area" localSheetId="3">'ZP2-rezie'!$A$1:$J$24</definedName>
    <definedName name="_xlnm.Print_Area" localSheetId="2">'ZP2-studio'!$A$1:$J$25</definedName>
    <definedName name="_xlnm.Print_Area" localSheetId="5">'ZP4-rezie'!$A$1:$J$23</definedName>
    <definedName name="_xlnm.Print_Area" localSheetId="4">'ZP4-studio'!$A$1:$J$23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33" l="1"/>
  <c r="F7" i="30"/>
  <c r="F8" i="30"/>
  <c r="F9" i="30"/>
  <c r="F10" i="30"/>
  <c r="F11" i="30"/>
  <c r="F12" i="30"/>
  <c r="F13" i="30"/>
  <c r="F14" i="30"/>
  <c r="F15" i="30"/>
  <c r="F16" i="30"/>
  <c r="F17" i="30"/>
  <c r="F18" i="30"/>
  <c r="F6" i="30"/>
  <c r="F19" i="30" l="1"/>
  <c r="C11" i="29" s="1"/>
  <c r="F18" i="33" l="1"/>
  <c r="F17" i="33"/>
  <c r="F16" i="33"/>
  <c r="F14" i="33"/>
  <c r="F13" i="33"/>
  <c r="F12" i="33"/>
  <c r="F11" i="33"/>
  <c r="H11" i="33" s="1"/>
  <c r="F10" i="33"/>
  <c r="F9" i="33"/>
  <c r="F8" i="33"/>
  <c r="F7" i="33"/>
  <c r="F6" i="33"/>
  <c r="F19" i="33" l="1"/>
  <c r="H9" i="33"/>
  <c r="I9" i="33" s="1"/>
  <c r="H10" i="33"/>
  <c r="I10" i="33" s="1"/>
  <c r="H6" i="33"/>
  <c r="H7" i="33"/>
  <c r="I7" i="33" s="1"/>
  <c r="H8" i="33"/>
  <c r="I8" i="33" s="1"/>
  <c r="H18" i="33"/>
  <c r="I18" i="33" s="1"/>
  <c r="H17" i="33"/>
  <c r="I17" i="33" s="1"/>
  <c r="H16" i="33"/>
  <c r="I16" i="33" s="1"/>
  <c r="H15" i="33"/>
  <c r="I15" i="33" s="1"/>
  <c r="H13" i="33"/>
  <c r="I13" i="33" s="1"/>
  <c r="H14" i="33"/>
  <c r="I14" i="33" s="1"/>
  <c r="H12" i="33"/>
  <c r="I12" i="33" s="1"/>
  <c r="F16" i="27"/>
  <c r="I6" i="33" l="1"/>
  <c r="H19" i="33"/>
  <c r="H16" i="27"/>
  <c r="I16" i="27" s="1"/>
  <c r="I11" i="33"/>
  <c r="F12" i="32"/>
  <c r="F12" i="31"/>
  <c r="F14" i="28"/>
  <c r="I19" i="33" l="1"/>
  <c r="E14" i="29" s="1"/>
  <c r="D14" i="29"/>
  <c r="H12" i="32"/>
  <c r="I12" i="32" s="1"/>
  <c r="H12" i="31"/>
  <c r="I12" i="31" s="1"/>
  <c r="H14" i="28"/>
  <c r="I14" i="28" s="1"/>
  <c r="H12" i="30"/>
  <c r="I12" i="30" s="1"/>
  <c r="F15" i="32"/>
  <c r="F15" i="31"/>
  <c r="F16" i="31"/>
  <c r="F17" i="28"/>
  <c r="H15" i="32" l="1"/>
  <c r="I15" i="32" s="1"/>
  <c r="H16" i="31"/>
  <c r="I16" i="31" s="1"/>
  <c r="H15" i="31"/>
  <c r="I15" i="31" s="1"/>
  <c r="H17" i="28"/>
  <c r="I17" i="28" s="1"/>
  <c r="H15" i="30"/>
  <c r="I15" i="30" s="1"/>
  <c r="F14" i="27"/>
  <c r="H14" i="27" l="1"/>
  <c r="I14" i="27" s="1"/>
  <c r="F9" i="28"/>
  <c r="F7" i="28"/>
  <c r="H9" i="28" l="1"/>
  <c r="I9" i="28" s="1"/>
  <c r="H7" i="28"/>
  <c r="I7" i="28" s="1"/>
  <c r="H7" i="30"/>
  <c r="I7" i="30" s="1"/>
  <c r="H8" i="30"/>
  <c r="I8" i="30" s="1"/>
  <c r="H9" i="30"/>
  <c r="I9" i="30" s="1"/>
  <c r="F18" i="32"/>
  <c r="F17" i="32"/>
  <c r="F16" i="32"/>
  <c r="F13" i="32"/>
  <c r="F11" i="32"/>
  <c r="F10" i="32"/>
  <c r="F9" i="32"/>
  <c r="F8" i="32"/>
  <c r="F7" i="32"/>
  <c r="F6" i="32"/>
  <c r="F10" i="31"/>
  <c r="F18" i="31"/>
  <c r="F17" i="31"/>
  <c r="F13" i="31"/>
  <c r="F11" i="31"/>
  <c r="F9" i="31"/>
  <c r="F8" i="31"/>
  <c r="F7" i="31"/>
  <c r="F6" i="31"/>
  <c r="F20" i="28"/>
  <c r="F19" i="28"/>
  <c r="F18" i="28"/>
  <c r="F15" i="28"/>
  <c r="F13" i="28"/>
  <c r="F12" i="28"/>
  <c r="F11" i="28"/>
  <c r="F23" i="27"/>
  <c r="F15" i="27"/>
  <c r="F12" i="27"/>
  <c r="F9" i="27"/>
  <c r="H18" i="32" l="1"/>
  <c r="I18" i="32" s="1"/>
  <c r="H17" i="32"/>
  <c r="I17" i="32" s="1"/>
  <c r="H16" i="32"/>
  <c r="I16" i="32" s="1"/>
  <c r="H13" i="32"/>
  <c r="I13" i="32" s="1"/>
  <c r="H11" i="32"/>
  <c r="I11" i="32" s="1"/>
  <c r="H10" i="32"/>
  <c r="I10" i="32" s="1"/>
  <c r="H9" i="32"/>
  <c r="I9" i="32" s="1"/>
  <c r="H8" i="32"/>
  <c r="I8" i="32" s="1"/>
  <c r="H7" i="32"/>
  <c r="I7" i="32" s="1"/>
  <c r="F19" i="32"/>
  <c r="H6" i="32"/>
  <c r="H18" i="31"/>
  <c r="I18" i="31" s="1"/>
  <c r="H17" i="31"/>
  <c r="I17" i="31" s="1"/>
  <c r="H13" i="31"/>
  <c r="I13" i="31" s="1"/>
  <c r="H11" i="31"/>
  <c r="I11" i="31" s="1"/>
  <c r="H10" i="31"/>
  <c r="I10" i="31" s="1"/>
  <c r="H9" i="31"/>
  <c r="I9" i="31" s="1"/>
  <c r="H8" i="31"/>
  <c r="I8" i="31" s="1"/>
  <c r="H7" i="31"/>
  <c r="I7" i="31" s="1"/>
  <c r="H6" i="31"/>
  <c r="H20" i="28"/>
  <c r="I20" i="28" s="1"/>
  <c r="H19" i="28"/>
  <c r="I19" i="28" s="1"/>
  <c r="H18" i="28"/>
  <c r="I18" i="28" s="1"/>
  <c r="H15" i="28"/>
  <c r="I15" i="28" s="1"/>
  <c r="H13" i="28"/>
  <c r="I13" i="28" s="1"/>
  <c r="H12" i="28"/>
  <c r="I12" i="28" s="1"/>
  <c r="H11" i="28"/>
  <c r="I11" i="28" s="1"/>
  <c r="H23" i="27"/>
  <c r="I23" i="27" s="1"/>
  <c r="H15" i="27"/>
  <c r="I15" i="27" s="1"/>
  <c r="H12" i="27"/>
  <c r="I12" i="27" s="1"/>
  <c r="H9" i="27"/>
  <c r="I9" i="27" s="1"/>
  <c r="H6" i="30"/>
  <c r="H13" i="30"/>
  <c r="I13" i="30" s="1"/>
  <c r="H10" i="30"/>
  <c r="H11" i="30"/>
  <c r="I11" i="30" s="1"/>
  <c r="H16" i="30"/>
  <c r="I16" i="30" s="1"/>
  <c r="H17" i="30"/>
  <c r="I17" i="30" s="1"/>
  <c r="H18" i="30"/>
  <c r="I18" i="30" s="1"/>
  <c r="F14" i="32"/>
  <c r="F14" i="31"/>
  <c r="F19" i="31" s="1"/>
  <c r="C12" i="29" s="1"/>
  <c r="F17" i="27"/>
  <c r="H14" i="32" l="1"/>
  <c r="I14" i="32" s="1"/>
  <c r="I6" i="32"/>
  <c r="H14" i="31"/>
  <c r="H19" i="31" s="1"/>
  <c r="D12" i="29" s="1"/>
  <c r="I6" i="31"/>
  <c r="H17" i="27"/>
  <c r="I17" i="27" s="1"/>
  <c r="I10" i="30"/>
  <c r="H14" i="30"/>
  <c r="I14" i="30" s="1"/>
  <c r="I6" i="30"/>
  <c r="F10" i="27"/>
  <c r="F10" i="28"/>
  <c r="F8" i="28"/>
  <c r="F6" i="28"/>
  <c r="F25" i="27"/>
  <c r="F24" i="27"/>
  <c r="F19" i="27"/>
  <c r="F18" i="27"/>
  <c r="F20" i="27"/>
  <c r="H19" i="32" l="1"/>
  <c r="F21" i="28"/>
  <c r="C10" i="29" s="1"/>
  <c r="I14" i="31"/>
  <c r="I19" i="31"/>
  <c r="E12" i="29" s="1"/>
  <c r="H19" i="30"/>
  <c r="D11" i="29" s="1"/>
  <c r="H10" i="28"/>
  <c r="I10" i="28" s="1"/>
  <c r="H8" i="28"/>
  <c r="I8" i="28" s="1"/>
  <c r="H6" i="28"/>
  <c r="H25" i="27"/>
  <c r="I25" i="27" s="1"/>
  <c r="H24" i="27"/>
  <c r="I24" i="27" s="1"/>
  <c r="H20" i="27"/>
  <c r="I20" i="27" s="1"/>
  <c r="H19" i="27"/>
  <c r="I19" i="27" s="1"/>
  <c r="H18" i="27"/>
  <c r="I18" i="27" s="1"/>
  <c r="H10" i="27"/>
  <c r="I10" i="27" s="1"/>
  <c r="I19" i="30"/>
  <c r="E11" i="29" s="1"/>
  <c r="F16" i="28"/>
  <c r="C14" i="29"/>
  <c r="C13" i="29"/>
  <c r="F11" i="27"/>
  <c r="F8" i="27"/>
  <c r="I19" i="32" l="1"/>
  <c r="E13" i="29" s="1"/>
  <c r="D13" i="29"/>
  <c r="H16" i="28"/>
  <c r="I16" i="28" s="1"/>
  <c r="I6" i="28"/>
  <c r="H11" i="27"/>
  <c r="I11" i="27" s="1"/>
  <c r="H8" i="27"/>
  <c r="I8" i="27" s="1"/>
  <c r="F7" i="27"/>
  <c r="H21" i="28" l="1"/>
  <c r="D10" i="29" s="1"/>
  <c r="I21" i="28"/>
  <c r="E10" i="29" s="1"/>
  <c r="H7" i="27"/>
  <c r="I7" i="27" s="1"/>
  <c r="F13" i="27"/>
  <c r="H13" i="27" l="1"/>
  <c r="I13" i="27" s="1"/>
  <c r="F6" i="27"/>
  <c r="F21" i="27" l="1"/>
  <c r="H6" i="27"/>
  <c r="I6" i="27" s="1"/>
  <c r="F22" i="27"/>
  <c r="F26" i="27" l="1"/>
  <c r="C9" i="29" s="1"/>
  <c r="H22" i="27"/>
  <c r="I22" i="27" s="1"/>
  <c r="H21" i="27"/>
  <c r="H26" i="27" s="1"/>
  <c r="D9" i="29" s="1"/>
  <c r="D16" i="29" s="1"/>
  <c r="C15" i="29" l="1"/>
  <c r="I21" i="27"/>
  <c r="I26" i="27" s="1"/>
  <c r="E9" i="29" s="1"/>
  <c r="E17" i="29" s="1"/>
</calcChain>
</file>

<file path=xl/sharedStrings.xml><?xml version="1.0" encoding="utf-8"?>
<sst xmlns="http://schemas.openxmlformats.org/spreadsheetml/2006/main" count="381" uniqueCount="108">
  <si>
    <t>Název objektu:</t>
  </si>
  <si>
    <t>Název dílu:</t>
  </si>
  <si>
    <t>Počet měrných jednotek</t>
  </si>
  <si>
    <t>Měrná jednotka</t>
  </si>
  <si>
    <t>Popis položky</t>
  </si>
  <si>
    <t>Technické specifikace, uživatelské standardy</t>
  </si>
  <si>
    <t>kpl</t>
  </si>
  <si>
    <r>
      <t>m</t>
    </r>
    <r>
      <rPr>
        <vertAlign val="superscript"/>
        <sz val="12"/>
        <rFont val="Tahoma"/>
        <family val="2"/>
        <charset val="238"/>
      </rPr>
      <t>2</t>
    </r>
  </si>
  <si>
    <t>Instalační práce</t>
  </si>
  <si>
    <r>
      <t>m</t>
    </r>
    <r>
      <rPr>
        <vertAlign val="superscript"/>
        <sz val="12"/>
        <color theme="1"/>
        <rFont val="Tahoma"/>
        <family val="2"/>
        <charset val="238"/>
      </rPr>
      <t>2</t>
    </r>
  </si>
  <si>
    <t>č</t>
  </si>
  <si>
    <t>Širokopásmový stěnový obklad</t>
  </si>
  <si>
    <t>Místnost:</t>
  </si>
  <si>
    <t>Vysílací pracoviště</t>
  </si>
  <si>
    <t>Akustický podhled rastrový širokopásmový</t>
  </si>
  <si>
    <t>Koberec</t>
  </si>
  <si>
    <t>Svítidla</t>
  </si>
  <si>
    <t>ks</t>
  </si>
  <si>
    <t>bm</t>
  </si>
  <si>
    <t>Repase kmitacích panelů</t>
  </si>
  <si>
    <t>Krycí mřížka vzduchotechniky</t>
  </si>
  <si>
    <t>Doprava</t>
  </si>
  <si>
    <t>Úklid prostoru</t>
  </si>
  <si>
    <t xml:space="preserve">Měření doby dozvuku </t>
  </si>
  <si>
    <t>Dílenská dokumentace</t>
  </si>
  <si>
    <t>ZP2 - Studio</t>
  </si>
  <si>
    <t>Kryt topení</t>
  </si>
  <si>
    <t>m2</t>
  </si>
  <si>
    <t>ZP2 - Režie</t>
  </si>
  <si>
    <t>ZP4 - Studio</t>
  </si>
  <si>
    <t>ZP4 - Režie</t>
  </si>
  <si>
    <t>Činohra / režie</t>
  </si>
  <si>
    <r>
      <t xml:space="preserve">Akustický podhled rastrový, rozměr desek 600 x 600 mm, střední činitel akustické absorpce </t>
    </r>
    <r>
      <rPr>
        <sz val="11"/>
        <color theme="1"/>
        <rFont val="Symbol"/>
        <family val="1"/>
        <charset val="2"/>
      </rPr>
      <t>a</t>
    </r>
    <r>
      <rPr>
        <vertAlign val="subscript"/>
        <sz val="10"/>
        <color theme="1"/>
        <rFont val="Tahoma"/>
        <family val="2"/>
        <charset val="238"/>
      </rPr>
      <t>w</t>
    </r>
    <r>
      <rPr>
        <sz val="10"/>
        <color theme="1"/>
        <rFont val="Tahoma"/>
        <family val="2"/>
        <charset val="238"/>
      </rPr>
      <t xml:space="preserve">=1. Barva dle vzorníku a výběru investora, předpoklad bílá. Včetně nosného roštu.
</t>
    </r>
  </si>
  <si>
    <t xml:space="preserve">Akustický podhled rastrový, rozměr desek 600 x 600 mm. Doplněk k širokopásmovým podhledovým deskám, redukovaná absorpce (méně než 0,4). Barva dle vzorníku a výběru investora, předpoklad bílá. Včetně nosného roštu.
</t>
  </si>
  <si>
    <t>Akustický podhled rastrový s redukovanou akustickou absorpcí</t>
  </si>
  <si>
    <t>Širokopásmový stěnový obklad s potiskem</t>
  </si>
  <si>
    <t>Okení parapety</t>
  </si>
  <si>
    <t xml:space="preserve">Parapety s ventilační mřížkou (2 ks, nad každým radiátorem), hloubka min. 400 mm, návaznost na kryt topení.
</t>
  </si>
  <si>
    <t xml:space="preserve">Mřížka do rastrového podhledu pro přívod a odvod vzduchu.
</t>
  </si>
  <si>
    <t>SDK předěl v podhledu</t>
  </si>
  <si>
    <t xml:space="preserve">Dělící SDK segment nad podhledem v ose místnosti. Rozděluje objem uzavřený podhledem na dvě části, samostatné pro odvod a přívod vzduchu.
</t>
  </si>
  <si>
    <t>Repase studiového stolu</t>
  </si>
  <si>
    <t>Demontážní práce</t>
  </si>
  <si>
    <t xml:space="preserve">Demontáž stávajícíh akustických prvků, likvidace odpadu.
</t>
  </si>
  <si>
    <t xml:space="preserve">Měření kmitočtové závislosti doby dozvuku v řešeném prostoru - vstupní po demontáži stávajících akustických prvků, etapové a závěrečné měření s vypracováním protokolu.
</t>
  </si>
  <si>
    <t xml:space="preserve">Parapety s ventilační mřížkou, hloubka min. 400 mm, návaznost na kryt topení.
</t>
  </si>
  <si>
    <t xml:space="preserve">Kryt radiátoru v šířce parapetu, na bázi dřeva, tvořený svislými lamelami. Nosný rošt tvořící podporu parapetům, otevíratelná sekce s panty pro ovládání regulátoru topení.
</t>
  </si>
  <si>
    <t xml:space="preserve">Dodávka a montáž nových akustických prvků, VRN. Včetně ochrany podlahy a interiéru.
</t>
  </si>
  <si>
    <t xml:space="preserve">Měření kmitočtové závislosti doby dozvuku v řešeném prostoru - etapové a závěrečné měření s vypracováním protokolu.
</t>
  </si>
  <si>
    <r>
      <t xml:space="preserve">Širokopásmový akustický panel pro instalaci na stěny. Celková tl. min 40 mm, vážený koeficient akustické absorpce </t>
    </r>
    <r>
      <rPr>
        <sz val="12"/>
        <rFont val="Symbol"/>
        <family val="1"/>
        <charset val="2"/>
      </rPr>
      <t>a</t>
    </r>
    <r>
      <rPr>
        <sz val="10"/>
        <rFont val="Tahoma"/>
        <family val="2"/>
        <charset val="238"/>
      </rPr>
      <t xml:space="preserve">w&gt;0,8.
Dodávka vč. lemování/bočních obložek, roštu a instalačního materiálu. Výměra uvedena včetně prořezu.
</t>
    </r>
  </si>
  <si>
    <t xml:space="preserve">Dokumentace pro realizaci akustických úprav, kterou musí investor před zahájením prací schválit.
</t>
  </si>
  <si>
    <t xml:space="preserve">Nová podlahová krytina, bez akustických nároků, barva dle vzorníků a výběru investora.
</t>
  </si>
  <si>
    <t xml:space="preserve">Kryt radiátorů podél místnosti, na bázi dřeva, tvořený svislými lamelami. Nosný rošt tvořící podporu parapetům, otevíratelné sekce s panty pro ovládání regulátorů topení.
</t>
  </si>
  <si>
    <t>Parapetní žlab</t>
  </si>
  <si>
    <t xml:space="preserve">Parapetní žlab pro instalaci zásuvek 230V a LAN, podél celé místnosti, instalace do krytu topení.
</t>
  </si>
  <si>
    <t xml:space="preserve">Dodávka a montáž nových prvků, VRN. Včetně ochrany podlahy a interiéru.
</t>
  </si>
  <si>
    <t xml:space="preserve">Dokumentace pro realizaci interiérových úprav, kterou musí investor před zahájením prací schválit.
</t>
  </si>
  <si>
    <t>ČRo České Budějovice</t>
  </si>
  <si>
    <t>SDK čelo podhledu</t>
  </si>
  <si>
    <t xml:space="preserve">Zakončení rastrového podhledu svislým SDK čelem (podhled nelze provést celoplošně z důvodu kolize s klimatizací).
</t>
  </si>
  <si>
    <t>Širokopásmový obklad stropu</t>
  </si>
  <si>
    <t>Ovladač/regulátor osvětlení</t>
  </si>
  <si>
    <t xml:space="preserve">Nástěnný ovladač osvětlení, protokol DALI, kombinace funkce tlačítka a otočného regulátoru.
</t>
  </si>
  <si>
    <t xml:space="preserve">Demontáž a zpětná montáž stávajících koncových zařízení </t>
  </si>
  <si>
    <t>Zásuvky 230V</t>
  </si>
  <si>
    <t xml:space="preserve">Demontáž a zpětná montáž prvků EPS, hodin, web kamer, poslechových monitorů a dalších koncových zařízení rozhlasových technologií.
</t>
  </si>
  <si>
    <t xml:space="preserve">Svítidla do rastru 600 x 600 mm, svítivost min. 4000 lm, teplota chromatičnosti 3 až 4 tis. K, index podání barev Ra&gt;80, řízení DALI.
</t>
  </si>
  <si>
    <t xml:space="preserve">Repase pracovní desky stolu s tlumícím povrchem dle specifikací uživatele.
</t>
  </si>
  <si>
    <t xml:space="preserve">Repase stávajících kmitacích panelů - výměna čelních desek, jejich pružných uložení  a tlumícího materiálu (minerální vata), nátěr obvodového rámu.
</t>
  </si>
  <si>
    <t>POZNÁMKA:</t>
  </si>
  <si>
    <r>
      <t xml:space="preserve">Širokopásmový akustický panel pro instalaci na strop mimo část podhledu (u klimatizační jednotky). Celková tl. min 40 mm, vážený koeficient akustické absorpce </t>
    </r>
    <r>
      <rPr>
        <sz val="12"/>
        <rFont val="Symbol"/>
        <family val="1"/>
        <charset val="2"/>
      </rPr>
      <t>a</t>
    </r>
    <r>
      <rPr>
        <sz val="10"/>
        <rFont val="Tahoma"/>
        <family val="2"/>
        <charset val="238"/>
      </rPr>
      <t xml:space="preserve">w&gt;0,8.
</t>
    </r>
  </si>
  <si>
    <t>Okenní parapet</t>
  </si>
  <si>
    <t xml:space="preserve">Parapet s ventilační mřížkou, hloubka min. 400 mm, návaznost na kryt topení.
</t>
  </si>
  <si>
    <t xml:space="preserve">Kryt radiátorů v šířce stěny, na bázi dřeva, tvořený svislými lamelami. Nosný rošt tvořící podporu parapetům, otevíratelné sekce s panty pro ovládání regulátorů topení.
</t>
  </si>
  <si>
    <t xml:space="preserve">Kryt radiátoru v šířce stěny, na bázi dřeva, tvořený svislými lamelami. Nosný rošt tvořící podporu parapetům, otevíratelná sekce s panty pro ovládání regulátoru topení.
</t>
  </si>
  <si>
    <t>Nové okenní parapety a kryt topení mohou být v kolizi se stávajícím stolem, proto jsou v této místnosti vynechány.</t>
  </si>
  <si>
    <t>Okenní parapety</t>
  </si>
  <si>
    <t xml:space="preserve">Demontáž stávajícíh zásuvek a parapetních žlabů.
</t>
  </si>
  <si>
    <t>Zásuvky LAN</t>
  </si>
  <si>
    <t xml:space="preserve">Zásuvky 230V, dodávka a osazení do parapetního žlabu, napojení na stávajcící rozvody.
</t>
  </si>
  <si>
    <t xml:space="preserve">Dvojzásuvky LAN, min. CAT6a, dodávka a osazení parapetního žlabu, napojení na stávající strukturovanou kabeláž.
</t>
  </si>
  <si>
    <t>Revize zapojení zásuvek 230V není zahrnuta ve výkazu.</t>
  </si>
  <si>
    <t>Sokl</t>
  </si>
  <si>
    <t>mb</t>
  </si>
  <si>
    <t xml:space="preserve">Sokl u podlahy pro začištění prostoru pod kmitacími panely.
</t>
  </si>
  <si>
    <r>
      <t xml:space="preserve">Širokopásmový akustický panel pro instalaci na stěny. Celková tl. min 40 mm, vážený koeficient akustické absorpce </t>
    </r>
    <r>
      <rPr>
        <sz val="12"/>
        <rFont val="Symbol"/>
        <family val="1"/>
        <charset val="2"/>
      </rPr>
      <t>a</t>
    </r>
    <r>
      <rPr>
        <sz val="10"/>
        <rFont val="Tahoma"/>
        <family val="2"/>
        <charset val="238"/>
      </rPr>
      <t xml:space="preserve">w&gt;0,8.
Dodávka vč. celopošného potisku, lemování/bočních obložek, roštu a instalačního materiálu. Výměra uvedena včetně prořezu.
Před finálním vyhotovením musí proběhnout tisková zkouška a odsouhlasení tisku investorem.
</t>
    </r>
  </si>
  <si>
    <t xml:space="preserve">Posun stávajících vertikálních žaluzií dál od stěny z důvodu kolize s akustickými obklady, včetně povrchového očištění žaluzií od prachu a potřebného montážního materiálu.
</t>
  </si>
  <si>
    <t>Posun závěsů žaluzií</t>
  </si>
  <si>
    <t>Tabulka pro výpočet nabídkové ceny - Prostorová akustika a úpravy interiéru</t>
  </si>
  <si>
    <t>Celková cena v Kč (bez DPH)</t>
  </si>
  <si>
    <t>Jednotková cena v Kč (bez DPH)</t>
  </si>
  <si>
    <t>Sazba DPH (%)</t>
  </si>
  <si>
    <t>Výše DPH v Kč</t>
  </si>
  <si>
    <t>Celková cena v Kč (včetně DPH)</t>
  </si>
  <si>
    <t>CELKOVÁ CENA</t>
  </si>
  <si>
    <t>Účastník vyplní všechna žlutá pole</t>
  </si>
  <si>
    <t>Výše DPH v KČ</t>
  </si>
  <si>
    <t>Tabulka pro výpočet nabídkové ceny - Prostorová akustika a úpravy interiéru - SOUHRN</t>
  </si>
  <si>
    <t>CELKOVÁ CENA V KČ (BEZ DPH)</t>
  </si>
  <si>
    <t>Příloha č. 2 - TABULKA PRO VÝPOČET NABÍDKOVÉ CENY</t>
  </si>
  <si>
    <t>Účastník vyplní pouze žlutě označená pole v ostatních listech tohoto souboru. Následně se celková cena (bez DPH) z každého listu propíše do této tabulky.</t>
  </si>
  <si>
    <t>Poznámky:</t>
  </si>
  <si>
    <t>Červeně označená částka představuje nabídkovou cenu účastníka.</t>
  </si>
  <si>
    <t>CELKOVÁ CENA V KČ (VČETNĚ DPH)</t>
  </si>
  <si>
    <t>CELKOVÁ VÝŠE DPH (V KČ)</t>
  </si>
  <si>
    <t>Cena v Kč (bez DPH)</t>
  </si>
  <si>
    <t xml:space="preserve">Výše DPH (v Kč) </t>
  </si>
  <si>
    <t>Cena v Kč (včetně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</si>
</sst>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\-"/>
    <numFmt numFmtId="165" formatCode="#,##0\ &quot;Kč&quot;"/>
    <numFmt numFmtId="166" formatCode="#,##0.00\ &quot;Kč&quot;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name val="Arial"/>
      <family val="2"/>
      <charset val="238"/>
    </font>
    <font>
      <sz val="12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2"/>
      <name val="Tahoma"/>
      <family val="2"/>
      <charset val="238"/>
    </font>
    <font>
      <sz val="11"/>
      <color theme="1"/>
      <name val="Calibri"/>
      <family val="2"/>
      <scheme val="minor"/>
    </font>
    <font>
      <sz val="11"/>
      <name val="Tahoma"/>
      <family val="2"/>
      <charset val="238"/>
    </font>
    <font>
      <sz val="10"/>
      <name val="Tahoma"/>
      <family val="2"/>
      <charset val="238"/>
    </font>
    <font>
      <vertAlign val="superscript"/>
      <sz val="12"/>
      <name val="Tahoma"/>
      <family val="2"/>
      <charset val="238"/>
    </font>
    <font>
      <sz val="12"/>
      <name val="Symbol"/>
      <family val="1"/>
      <charset val="2"/>
    </font>
    <font>
      <vertAlign val="superscript"/>
      <sz val="12"/>
      <color theme="1"/>
      <name val="Tahoma"/>
      <family val="2"/>
      <charset val="238"/>
    </font>
    <font>
      <sz val="11"/>
      <color theme="1"/>
      <name val="Symbol"/>
      <family val="1"/>
      <charset val="2"/>
    </font>
    <font>
      <vertAlign val="subscript"/>
      <sz val="10"/>
      <color theme="1"/>
      <name val="Tahoma"/>
      <family val="2"/>
      <charset val="238"/>
    </font>
    <font>
      <sz val="12"/>
      <color rgb="FFFF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FF0000"/>
      <name val="Tahoma"/>
      <family val="2"/>
      <charset val="238"/>
    </font>
    <font>
      <b/>
      <sz val="1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6" fillId="0" borderId="0"/>
    <xf numFmtId="0" fontId="10" fillId="0" borderId="0"/>
    <xf numFmtId="0" fontId="6" fillId="0" borderId="0"/>
  </cellStyleXfs>
  <cellXfs count="144">
    <xf numFmtId="0" fontId="0" fillId="0" borderId="0" xfId="0"/>
    <xf numFmtId="0" fontId="0" fillId="0" borderId="3" xfId="0" applyBorder="1"/>
    <xf numFmtId="0" fontId="0" fillId="0" borderId="3" xfId="0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5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3" xfId="0" applyBorder="1" applyAlignment="1"/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" fillId="0" borderId="11" xfId="0" applyFont="1" applyBorder="1"/>
    <xf numFmtId="0" fontId="18" fillId="0" borderId="0" xfId="0" applyFont="1" applyFill="1" applyBorder="1" applyAlignment="1">
      <alignment horizontal="left" vertical="top"/>
    </xf>
    <xf numFmtId="0" fontId="19" fillId="0" borderId="0" xfId="0" applyFont="1"/>
    <xf numFmtId="0" fontId="7" fillId="0" borderId="0" xfId="0" applyFont="1" applyFill="1" applyBorder="1" applyAlignment="1">
      <alignment horizontal="left" vertical="top"/>
    </xf>
    <xf numFmtId="49" fontId="0" fillId="0" borderId="0" xfId="0" applyNumberFormat="1"/>
    <xf numFmtId="0" fontId="3" fillId="0" borderId="9" xfId="0" applyFont="1" applyBorder="1" applyAlignment="1"/>
    <xf numFmtId="0" fontId="3" fillId="0" borderId="10" xfId="0" applyFont="1" applyBorder="1" applyAlignment="1"/>
    <xf numFmtId="165" fontId="0" fillId="0" borderId="0" xfId="0" applyNumberFormat="1"/>
    <xf numFmtId="0" fontId="5" fillId="0" borderId="8" xfId="0" applyFont="1" applyFill="1" applyBorder="1" applyAlignment="1">
      <alignment horizontal="left" vertical="top" wrapText="1"/>
    </xf>
    <xf numFmtId="0" fontId="3" fillId="0" borderId="15" xfId="0" applyFont="1" applyBorder="1" applyAlignment="1"/>
    <xf numFmtId="0" fontId="3" fillId="0" borderId="17" xfId="0" applyFont="1" applyBorder="1" applyAlignment="1"/>
    <xf numFmtId="0" fontId="3" fillId="0" borderId="19" xfId="0" applyFont="1" applyBorder="1" applyAlignment="1"/>
    <xf numFmtId="0" fontId="9" fillId="0" borderId="0" xfId="0" applyFont="1" applyFill="1" applyBorder="1" applyAlignment="1">
      <alignment horizontal="left" vertical="top"/>
    </xf>
    <xf numFmtId="0" fontId="20" fillId="0" borderId="0" xfId="0" applyFont="1"/>
    <xf numFmtId="0" fontId="21" fillId="0" borderId="0" xfId="0" applyFont="1"/>
    <xf numFmtId="166" fontId="7" fillId="0" borderId="1" xfId="1" applyNumberFormat="1" applyFont="1" applyFill="1" applyBorder="1" applyAlignment="1">
      <alignment horizontal="right" vertical="top"/>
    </xf>
    <xf numFmtId="166" fontId="7" fillId="0" borderId="1" xfId="1" applyNumberFormat="1" applyFont="1" applyFill="1" applyBorder="1" applyAlignment="1">
      <alignment horizontal="right" vertical="center"/>
    </xf>
    <xf numFmtId="166" fontId="7" fillId="0" borderId="8" xfId="1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166" fontId="7" fillId="0" borderId="24" xfId="1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/>
    </xf>
    <xf numFmtId="164" fontId="7" fillId="0" borderId="27" xfId="1" applyNumberFormat="1" applyFont="1" applyFill="1" applyBorder="1" applyAlignment="1">
      <alignment horizontal="right" vertical="top"/>
    </xf>
    <xf numFmtId="0" fontId="3" fillId="0" borderId="26" xfId="0" applyFont="1" applyBorder="1" applyAlignment="1">
      <alignment horizontal="center" vertical="top"/>
    </xf>
    <xf numFmtId="0" fontId="8" fillId="0" borderId="27" xfId="0" applyFont="1" applyBorder="1" applyAlignment="1">
      <alignment horizontal="left" vertical="center" wrapText="1"/>
    </xf>
    <xf numFmtId="0" fontId="0" fillId="2" borderId="0" xfId="0" applyFill="1"/>
    <xf numFmtId="166" fontId="22" fillId="0" borderId="21" xfId="1" applyNumberFormat="1" applyFont="1" applyFill="1" applyBorder="1" applyAlignment="1">
      <alignment horizontal="right" vertical="top"/>
    </xf>
    <xf numFmtId="166" fontId="9" fillId="0" borderId="28" xfId="1" applyNumberFormat="1" applyFont="1" applyFill="1" applyBorder="1" applyAlignment="1">
      <alignment horizontal="right" vertical="center"/>
    </xf>
    <xf numFmtId="0" fontId="5" fillId="0" borderId="29" xfId="0" applyFont="1" applyBorder="1" applyAlignment="1">
      <alignment horizontal="left" vertical="top" wrapText="1"/>
    </xf>
    <xf numFmtId="0" fontId="25" fillId="2" borderId="0" xfId="0" applyFont="1" applyFill="1" applyBorder="1" applyAlignment="1">
      <alignment horizontal="left" vertical="top"/>
    </xf>
    <xf numFmtId="0" fontId="5" fillId="0" borderId="30" xfId="0" applyFont="1" applyBorder="1" applyAlignment="1">
      <alignment horizontal="left" vertical="top" wrapText="1"/>
    </xf>
    <xf numFmtId="49" fontId="24" fillId="0" borderId="0" xfId="0" applyNumberFormat="1" applyFont="1"/>
    <xf numFmtId="166" fontId="0" fillId="0" borderId="16" xfId="0" applyNumberFormat="1" applyBorder="1"/>
    <xf numFmtId="166" fontId="0" fillId="0" borderId="18" xfId="0" applyNumberFormat="1" applyBorder="1"/>
    <xf numFmtId="166" fontId="0" fillId="0" borderId="20" xfId="0" applyNumberFormat="1" applyBorder="1"/>
    <xf numFmtId="166" fontId="27" fillId="0" borderId="1" xfId="1" applyNumberFormat="1" applyFont="1" applyFill="1" applyBorder="1" applyAlignment="1">
      <alignment horizontal="right" vertical="center"/>
    </xf>
    <xf numFmtId="166" fontId="23" fillId="0" borderId="21" xfId="1" applyNumberFormat="1" applyFont="1" applyFill="1" applyBorder="1" applyAlignment="1">
      <alignment horizontal="right" vertical="center"/>
    </xf>
    <xf numFmtId="166" fontId="23" fillId="0" borderId="22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1" fillId="2" borderId="0" xfId="0" applyFont="1" applyFill="1" applyAlignment="1"/>
    <xf numFmtId="0" fontId="3" fillId="0" borderId="4" xfId="0" applyFont="1" applyBorder="1" applyProtection="1"/>
    <xf numFmtId="0" fontId="3" fillId="0" borderId="5" xfId="0" applyFont="1" applyBorder="1" applyProtection="1"/>
    <xf numFmtId="0" fontId="3" fillId="0" borderId="9" xfId="0" applyFont="1" applyBorder="1" applyAlignment="1" applyProtection="1"/>
    <xf numFmtId="0" fontId="3" fillId="0" borderId="10" xfId="0" applyFont="1" applyBorder="1" applyAlignment="1" applyProtection="1"/>
    <xf numFmtId="0" fontId="3" fillId="0" borderId="5" xfId="0" applyFont="1" applyBorder="1" applyAlignment="1" applyProtection="1"/>
    <xf numFmtId="0" fontId="0" fillId="0" borderId="0" xfId="0" applyProtection="1"/>
    <xf numFmtId="0" fontId="19" fillId="0" borderId="0" xfId="0" applyFont="1" applyProtection="1"/>
    <xf numFmtId="0" fontId="1" fillId="0" borderId="11" xfId="0" applyFont="1" applyBorder="1" applyProtection="1"/>
    <xf numFmtId="0" fontId="0" fillId="0" borderId="3" xfId="0" applyBorder="1" applyProtection="1"/>
    <xf numFmtId="0" fontId="0" fillId="0" borderId="3" xfId="0" applyBorder="1" applyAlignment="1" applyProtection="1"/>
    <xf numFmtId="0" fontId="0" fillId="0" borderId="3" xfId="0" applyBorder="1" applyAlignment="1" applyProtection="1">
      <alignment horizontal="center"/>
    </xf>
    <xf numFmtId="0" fontId="2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166" fontId="7" fillId="0" borderId="1" xfId="1" applyNumberFormat="1" applyFont="1" applyFill="1" applyBorder="1" applyAlignment="1" applyProtection="1">
      <alignment horizontal="right" vertical="center"/>
    </xf>
    <xf numFmtId="166" fontId="7" fillId="0" borderId="8" xfId="1" applyNumberFormat="1" applyFont="1" applyFill="1" applyBorder="1" applyAlignment="1" applyProtection="1">
      <alignment horizontal="right" vertical="center"/>
    </xf>
    <xf numFmtId="0" fontId="5" fillId="0" borderId="8" xfId="0" applyFont="1" applyBorder="1" applyAlignment="1" applyProtection="1">
      <alignment horizontal="left" vertical="top" wrapText="1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left" vertical="top" wrapText="1"/>
    </xf>
    <xf numFmtId="0" fontId="12" fillId="0" borderId="1" xfId="0" applyFont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top"/>
    </xf>
    <xf numFmtId="0" fontId="8" fillId="0" borderId="27" xfId="0" applyFont="1" applyBorder="1" applyAlignment="1" applyProtection="1">
      <alignment horizontal="left" vertical="center" wrapText="1"/>
    </xf>
    <xf numFmtId="0" fontId="4" fillId="0" borderId="27" xfId="0" applyFont="1" applyBorder="1" applyAlignment="1" applyProtection="1">
      <alignment horizontal="center" vertical="top"/>
    </xf>
    <xf numFmtId="164" fontId="7" fillId="0" borderId="27" xfId="1" applyNumberFormat="1" applyFont="1" applyFill="1" applyBorder="1" applyAlignment="1" applyProtection="1">
      <alignment horizontal="right" vertical="top"/>
    </xf>
    <xf numFmtId="166" fontId="9" fillId="0" borderId="28" xfId="1" applyNumberFormat="1" applyFont="1" applyFill="1" applyBorder="1" applyAlignment="1" applyProtection="1">
      <alignment horizontal="right" vertical="center"/>
    </xf>
    <xf numFmtId="166" fontId="22" fillId="0" borderId="21" xfId="1" applyNumberFormat="1" applyFont="1" applyFill="1" applyBorder="1" applyAlignment="1" applyProtection="1">
      <alignment horizontal="right" vertical="top"/>
    </xf>
    <xf numFmtId="166" fontId="23" fillId="0" borderId="21" xfId="1" applyNumberFormat="1" applyFont="1" applyFill="1" applyBorder="1" applyAlignment="1" applyProtection="1">
      <alignment horizontal="right" vertical="center"/>
    </xf>
    <xf numFmtId="166" fontId="23" fillId="0" borderId="22" xfId="1" applyNumberFormat="1" applyFont="1" applyFill="1" applyBorder="1" applyAlignment="1" applyProtection="1">
      <alignment horizontal="right" vertical="center"/>
    </xf>
    <xf numFmtId="0" fontId="5" fillId="0" borderId="30" xfId="0" applyFont="1" applyBorder="1" applyAlignment="1" applyProtection="1">
      <alignment horizontal="left" vertical="top" wrapText="1"/>
    </xf>
    <xf numFmtId="0" fontId="0" fillId="0" borderId="0" xfId="0" applyAlignment="1" applyProtection="1">
      <alignment horizontal="center"/>
    </xf>
    <xf numFmtId="0" fontId="9" fillId="0" borderId="0" xfId="0" applyFont="1" applyFill="1" applyBorder="1" applyAlignment="1" applyProtection="1">
      <alignment horizontal="left" vertical="top"/>
    </xf>
    <xf numFmtId="0" fontId="25" fillId="2" borderId="0" xfId="0" applyFont="1" applyFill="1" applyBorder="1" applyAlignment="1" applyProtection="1">
      <alignment horizontal="left" vertical="top"/>
    </xf>
    <xf numFmtId="0" fontId="18" fillId="0" borderId="0" xfId="0" applyFont="1" applyFill="1" applyBorder="1" applyAlignment="1" applyProtection="1">
      <alignment horizontal="left" vertical="top"/>
    </xf>
    <xf numFmtId="0" fontId="19" fillId="0" borderId="0" xfId="0" applyFont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right" vertical="center"/>
      <protection locked="0"/>
    </xf>
    <xf numFmtId="166" fontId="7" fillId="2" borderId="8" xfId="1" applyNumberFormat="1" applyFont="1" applyFill="1" applyBorder="1" applyAlignment="1" applyProtection="1">
      <alignment horizontal="right" vertical="center"/>
      <protection locked="0"/>
    </xf>
    <xf numFmtId="10" fontId="7" fillId="2" borderId="8" xfId="1" applyNumberFormat="1" applyFont="1" applyFill="1" applyBorder="1" applyAlignment="1" applyProtection="1">
      <alignment horizontal="right" vertical="center"/>
      <protection locked="0"/>
    </xf>
    <xf numFmtId="10" fontId="7" fillId="2" borderId="1" xfId="1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 applyProtection="1"/>
    <xf numFmtId="0" fontId="11" fillId="0" borderId="2" xfId="0" applyFont="1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horizontal="center" vertical="top" wrapText="1"/>
    </xf>
    <xf numFmtId="0" fontId="5" fillId="0" borderId="13" xfId="0" applyFont="1" applyBorder="1" applyAlignment="1" applyProtection="1">
      <alignment horizontal="left" vertical="top" wrapText="1"/>
    </xf>
    <xf numFmtId="166" fontId="7" fillId="2" borderId="1" xfId="1" applyNumberFormat="1" applyFont="1" applyFill="1" applyBorder="1" applyAlignment="1" applyProtection="1">
      <alignment horizontal="right" vertical="top"/>
      <protection locked="0"/>
    </xf>
    <xf numFmtId="10" fontId="7" fillId="2" borderId="24" xfId="1" applyNumberFormat="1" applyFont="1" applyFill="1" applyBorder="1" applyAlignment="1" applyProtection="1">
      <alignment horizontal="right" vertical="top"/>
      <protection locked="0"/>
    </xf>
    <xf numFmtId="10" fontId="7" fillId="2" borderId="24" xfId="1" applyNumberFormat="1" applyFont="1" applyFill="1" applyBorder="1" applyAlignment="1" applyProtection="1">
      <alignment horizontal="right" vertical="center"/>
      <protection locked="0"/>
    </xf>
    <xf numFmtId="10" fontId="7" fillId="2" borderId="25" xfId="1" applyNumberFormat="1" applyFont="1" applyFill="1" applyBorder="1" applyAlignment="1" applyProtection="1">
      <alignment horizontal="right" vertical="center"/>
      <protection locked="0"/>
    </xf>
    <xf numFmtId="0" fontId="28" fillId="2" borderId="0" xfId="0" applyFont="1" applyFill="1" applyAlignment="1"/>
    <xf numFmtId="0" fontId="0" fillId="0" borderId="0" xfId="0" applyAlignment="1"/>
    <xf numFmtId="0" fontId="29" fillId="0" borderId="0" xfId="0" applyFont="1" applyAlignment="1"/>
    <xf numFmtId="0" fontId="21" fillId="2" borderId="0" xfId="0" applyFont="1" applyFill="1" applyAlignment="1"/>
    <xf numFmtId="0" fontId="21" fillId="0" borderId="0" xfId="0" applyFont="1" applyFill="1" applyAlignment="1" applyProtection="1"/>
    <xf numFmtId="0" fontId="0" fillId="0" borderId="0" xfId="0" applyFill="1" applyAlignment="1" applyProtection="1"/>
    <xf numFmtId="49" fontId="25" fillId="0" borderId="12" xfId="0" applyNumberFormat="1" applyFont="1" applyBorder="1"/>
    <xf numFmtId="49" fontId="26" fillId="0" borderId="12" xfId="0" applyNumberFormat="1" applyFont="1" applyBorder="1"/>
    <xf numFmtId="166" fontId="0" fillId="0" borderId="33" xfId="0" applyNumberFormat="1" applyBorder="1"/>
    <xf numFmtId="166" fontId="0" fillId="0" borderId="1" xfId="0" applyNumberFormat="1" applyBorder="1"/>
    <xf numFmtId="166" fontId="0" fillId="0" borderId="34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6" fontId="0" fillId="0" borderId="1" xfId="0" quotePrefix="1" applyNumberFormat="1" applyBorder="1"/>
    <xf numFmtId="166" fontId="26" fillId="0" borderId="13" xfId="0" applyNumberFormat="1" applyFont="1" applyBorder="1"/>
    <xf numFmtId="49" fontId="25" fillId="0" borderId="31" xfId="0" applyNumberFormat="1" applyFont="1" applyBorder="1"/>
    <xf numFmtId="166" fontId="25" fillId="0" borderId="35" xfId="0" applyNumberFormat="1" applyFont="1" applyBorder="1"/>
    <xf numFmtId="0" fontId="0" fillId="0" borderId="35" xfId="0" applyBorder="1"/>
    <xf numFmtId="166" fontId="21" fillId="0" borderId="32" xfId="0" applyNumberFormat="1" applyFont="1" applyBorder="1"/>
    <xf numFmtId="166" fontId="25" fillId="0" borderId="13" xfId="0" applyNumberFormat="1" applyFont="1" applyBorder="1"/>
    <xf numFmtId="166" fontId="21" fillId="0" borderId="13" xfId="0" applyNumberFormat="1" applyFont="1" applyBorder="1"/>
  </cellXfs>
  <cellStyles count="4">
    <cellStyle name="Normal 2" xfId="2"/>
    <cellStyle name="Normální" xfId="0" builtinId="0"/>
    <cellStyle name="Normální 36" xfId="3"/>
    <cellStyle name="normální_Zadávací podklad pro profese" xfId="1"/>
  </cellStyles>
  <dxfs count="0"/>
  <tableStyles count="0" defaultTableStyle="TableStyleMedium2" defaultPivotStyle="PivotStyleLight16"/>
  <colors>
    <mruColors>
      <color rgb="FFFF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tabSelected="1" zoomScaleNormal="100" zoomScaleSheetLayoutView="115" workbookViewId="0">
      <selection activeCell="B17" sqref="B17"/>
    </sheetView>
  </sheetViews>
  <sheetFormatPr defaultRowHeight="15" x14ac:dyDescent="0.25"/>
  <cols>
    <col min="2" max="2" width="35.42578125" style="20" customWidth="1"/>
    <col min="3" max="3" width="28.5703125" style="23" customWidth="1"/>
    <col min="4" max="4" width="22.7109375" customWidth="1"/>
    <col min="5" max="5" width="24.5703125" customWidth="1"/>
  </cols>
  <sheetData>
    <row r="2" spans="2:8" ht="18.75" x14ac:dyDescent="0.3">
      <c r="B2" s="50" t="s">
        <v>99</v>
      </c>
    </row>
    <row r="4" spans="2:8" x14ac:dyDescent="0.25">
      <c r="B4" t="s">
        <v>0</v>
      </c>
      <c r="C4" s="18" t="s">
        <v>57</v>
      </c>
      <c r="D4" s="18"/>
      <c r="E4" s="18"/>
      <c r="F4" s="18"/>
      <c r="G4" s="18"/>
      <c r="H4" s="18"/>
    </row>
    <row r="5" spans="2:8" x14ac:dyDescent="0.25">
      <c r="B5" t="s">
        <v>1</v>
      </c>
      <c r="C5" s="18" t="s">
        <v>97</v>
      </c>
      <c r="D5" s="18"/>
      <c r="E5" s="18"/>
      <c r="F5" s="18"/>
      <c r="G5" s="18"/>
      <c r="H5" s="18"/>
    </row>
    <row r="6" spans="2:8" x14ac:dyDescent="0.25">
      <c r="B6"/>
      <c r="C6"/>
    </row>
    <row r="7" spans="2:8" ht="15.75" thickBot="1" x14ac:dyDescent="0.3">
      <c r="B7"/>
      <c r="C7"/>
    </row>
    <row r="8" spans="2:8" ht="15.75" thickBot="1" x14ac:dyDescent="0.3">
      <c r="B8" s="131"/>
      <c r="C8" s="134" t="s">
        <v>105</v>
      </c>
      <c r="D8" s="134" t="s">
        <v>106</v>
      </c>
      <c r="E8" s="135" t="s">
        <v>107</v>
      </c>
    </row>
    <row r="9" spans="2:8" x14ac:dyDescent="0.25">
      <c r="B9" s="25" t="s">
        <v>13</v>
      </c>
      <c r="C9" s="128">
        <f>Vys.Pracoviste!F26</f>
        <v>0</v>
      </c>
      <c r="D9" s="128">
        <f>Vys.Pracoviste!H26</f>
        <v>0</v>
      </c>
      <c r="E9" s="51">
        <f>Vys.Pracoviste!I26</f>
        <v>0</v>
      </c>
    </row>
    <row r="10" spans="2:8" x14ac:dyDescent="0.25">
      <c r="B10" s="26" t="s">
        <v>25</v>
      </c>
      <c r="C10" s="129">
        <f>'ZP2-studio'!F21</f>
        <v>0</v>
      </c>
      <c r="D10" s="136">
        <f>'ZP2-studio'!H21</f>
        <v>0</v>
      </c>
      <c r="E10" s="52">
        <f>'ZP2-studio'!I21</f>
        <v>0</v>
      </c>
    </row>
    <row r="11" spans="2:8" x14ac:dyDescent="0.25">
      <c r="B11" s="26" t="s">
        <v>28</v>
      </c>
      <c r="C11" s="54">
        <f>'ZP2-rezie'!F19</f>
        <v>0</v>
      </c>
      <c r="D11" s="129">
        <f>'ZP2-rezie'!H19</f>
        <v>0</v>
      </c>
      <c r="E11" s="52">
        <f>'ZP2-rezie'!I19</f>
        <v>0</v>
      </c>
    </row>
    <row r="12" spans="2:8" x14ac:dyDescent="0.25">
      <c r="B12" s="26" t="s">
        <v>29</v>
      </c>
      <c r="C12" s="129">
        <f>'ZP4-studio'!F19</f>
        <v>0</v>
      </c>
      <c r="D12" s="129">
        <f>'ZP4-studio'!H19</f>
        <v>0</v>
      </c>
      <c r="E12" s="52">
        <f>'ZP4-studio'!I19</f>
        <v>0</v>
      </c>
    </row>
    <row r="13" spans="2:8" x14ac:dyDescent="0.25">
      <c r="B13" s="26" t="s">
        <v>30</v>
      </c>
      <c r="C13" s="129">
        <f>'ZP4-rezie'!F19</f>
        <v>0</v>
      </c>
      <c r="D13" s="129">
        <f>'ZP4-rezie'!H19</f>
        <v>0</v>
      </c>
      <c r="E13" s="52">
        <f>'ZP4-rezie'!I19</f>
        <v>0</v>
      </c>
    </row>
    <row r="14" spans="2:8" ht="15.75" thickBot="1" x14ac:dyDescent="0.3">
      <c r="B14" s="27" t="s">
        <v>31</v>
      </c>
      <c r="C14" s="130">
        <f>Rezie_Cinohra!F19</f>
        <v>0</v>
      </c>
      <c r="D14" s="130">
        <f>Rezie_Cinohra!H19</f>
        <v>0</v>
      </c>
      <c r="E14" s="53">
        <f>Rezie_Cinohra!I19</f>
        <v>0</v>
      </c>
    </row>
    <row r="15" spans="2:8" ht="19.5" thickBot="1" x14ac:dyDescent="0.35">
      <c r="B15" s="127" t="s">
        <v>98</v>
      </c>
      <c r="C15" s="137">
        <f>SUM(C9:C14)</f>
        <v>0</v>
      </c>
      <c r="D15" s="132"/>
      <c r="E15" s="133"/>
    </row>
    <row r="16" spans="2:8" ht="16.5" thickBot="1" x14ac:dyDescent="0.3">
      <c r="B16" s="126" t="s">
        <v>104</v>
      </c>
      <c r="C16" s="142"/>
      <c r="D16" s="143">
        <f>SUM(D9:D14)</f>
        <v>0</v>
      </c>
      <c r="E16" s="133"/>
    </row>
    <row r="17" spans="1:13" ht="16.5" thickBot="1" x14ac:dyDescent="0.3">
      <c r="B17" s="138" t="s">
        <v>103</v>
      </c>
      <c r="C17" s="139"/>
      <c r="D17" s="140"/>
      <c r="E17" s="141">
        <f>SUM(E9:E14)</f>
        <v>0</v>
      </c>
    </row>
    <row r="19" spans="1:13" ht="15.75" x14ac:dyDescent="0.25">
      <c r="A19" s="30" t="s">
        <v>101</v>
      </c>
    </row>
    <row r="20" spans="1:13" ht="15.75" x14ac:dyDescent="0.25">
      <c r="B20" s="120" t="s">
        <v>100</v>
      </c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</row>
    <row r="21" spans="1:13" x14ac:dyDescent="0.25">
      <c r="B21" s="122" t="s">
        <v>102</v>
      </c>
      <c r="C21" s="121"/>
      <c r="D21" s="121"/>
    </row>
  </sheetData>
  <sheetProtection algorithmName="SHA-512" hashValue="WAgFFx2KfQXXq07eyV8fBs7EVNo42jPEPmZA3fuwfxKlz/D2aku7SwwfFXGUZIoNds2ky1zhPBALes4VvqNMRA==" saltValue="y2CuE0a/rLAibMmTcO9BKQ==" spinCount="100000" sheet="1" objects="1" scenarios="1" selectLockedCells="1"/>
  <mergeCells count="2">
    <mergeCell ref="B20:M20"/>
    <mergeCell ref="B21:D21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Normal="100" zoomScaleSheetLayoutView="100" workbookViewId="0">
      <pane ySplit="5" topLeftCell="A10" activePane="bottomLeft" state="frozen"/>
      <selection sqref="A1:XFD1048576"/>
      <selection pane="bottomLeft" activeCell="G24" sqref="G24"/>
    </sheetView>
  </sheetViews>
  <sheetFormatPr defaultRowHeight="15" x14ac:dyDescent="0.25"/>
  <cols>
    <col min="1" max="1" width="11.140625" style="70" customWidth="1"/>
    <col min="2" max="2" width="47.28515625" style="70" customWidth="1"/>
    <col min="3" max="3" width="18.42578125" style="70" customWidth="1"/>
    <col min="4" max="4" width="11.7109375" style="70" bestFit="1" customWidth="1"/>
    <col min="5" max="5" width="23.7109375" style="70" customWidth="1"/>
    <col min="6" max="6" width="23.140625" style="70" customWidth="1"/>
    <col min="7" max="8" width="15.28515625" style="70" customWidth="1"/>
    <col min="9" max="9" width="22.7109375" style="70" customWidth="1"/>
    <col min="10" max="10" width="64" style="70" customWidth="1"/>
    <col min="11" max="16384" width="9.140625" style="70"/>
  </cols>
  <sheetData>
    <row r="1" spans="1:10" x14ac:dyDescent="0.25">
      <c r="A1" s="65" t="s">
        <v>0</v>
      </c>
      <c r="B1" s="66"/>
      <c r="C1" s="67" t="s">
        <v>57</v>
      </c>
      <c r="D1" s="68"/>
      <c r="E1" s="69"/>
      <c r="F1" s="69"/>
      <c r="G1" s="69"/>
      <c r="H1" s="69"/>
      <c r="I1" s="69"/>
      <c r="J1" s="69"/>
    </row>
    <row r="2" spans="1:10" x14ac:dyDescent="0.25">
      <c r="A2" s="65" t="s">
        <v>12</v>
      </c>
      <c r="B2" s="66"/>
      <c r="C2" s="67" t="s">
        <v>13</v>
      </c>
      <c r="D2" s="68"/>
      <c r="E2" s="69"/>
      <c r="F2" s="69"/>
      <c r="G2" s="69"/>
      <c r="H2" s="69"/>
      <c r="I2" s="69"/>
      <c r="J2" s="69"/>
    </row>
    <row r="3" spans="1:10" x14ac:dyDescent="0.25">
      <c r="A3" s="65" t="s">
        <v>1</v>
      </c>
      <c r="B3" s="66"/>
      <c r="C3" s="71" t="s">
        <v>88</v>
      </c>
      <c r="D3" s="71"/>
      <c r="E3" s="71"/>
      <c r="F3" s="71"/>
      <c r="G3" s="71"/>
      <c r="H3" s="71"/>
      <c r="I3" s="71"/>
      <c r="J3" s="71"/>
    </row>
    <row r="4" spans="1:10" ht="15.75" thickBot="1" x14ac:dyDescent="0.3">
      <c r="A4" s="72"/>
      <c r="B4" s="73"/>
      <c r="C4" s="74"/>
      <c r="D4" s="74"/>
      <c r="E4" s="75"/>
      <c r="F4" s="74"/>
      <c r="G4" s="74"/>
      <c r="H4" s="74"/>
      <c r="I4" s="74"/>
      <c r="J4" s="74"/>
    </row>
    <row r="5" spans="1:10" ht="15.75" thickTop="1" x14ac:dyDescent="0.25">
      <c r="A5" s="76" t="s">
        <v>10</v>
      </c>
      <c r="B5" s="77" t="s">
        <v>4</v>
      </c>
      <c r="C5" s="78" t="s">
        <v>2</v>
      </c>
      <c r="D5" s="78" t="s">
        <v>3</v>
      </c>
      <c r="E5" s="78" t="s">
        <v>90</v>
      </c>
      <c r="F5" s="78" t="s">
        <v>89</v>
      </c>
      <c r="G5" s="78" t="s">
        <v>91</v>
      </c>
      <c r="H5" s="78" t="s">
        <v>92</v>
      </c>
      <c r="I5" s="78" t="s">
        <v>93</v>
      </c>
      <c r="J5" s="79" t="s">
        <v>5</v>
      </c>
    </row>
    <row r="6" spans="1:10" ht="53.25" x14ac:dyDescent="0.25">
      <c r="A6" s="80">
        <v>1</v>
      </c>
      <c r="B6" s="81" t="s">
        <v>14</v>
      </c>
      <c r="C6" s="82">
        <v>8</v>
      </c>
      <c r="D6" s="82" t="s">
        <v>7</v>
      </c>
      <c r="E6" s="108">
        <v>0</v>
      </c>
      <c r="F6" s="83">
        <f t="shared" ref="F6" si="0">E6*C6</f>
        <v>0</v>
      </c>
      <c r="G6" s="110">
        <v>0</v>
      </c>
      <c r="H6" s="84">
        <f>F6*G6</f>
        <v>0</v>
      </c>
      <c r="I6" s="84">
        <f>F6+H6</f>
        <v>0</v>
      </c>
      <c r="J6" s="85" t="s">
        <v>32</v>
      </c>
    </row>
    <row r="7" spans="1:10" ht="63.75" x14ac:dyDescent="0.25">
      <c r="A7" s="86">
        <v>2</v>
      </c>
      <c r="B7" s="87" t="s">
        <v>34</v>
      </c>
      <c r="C7" s="88">
        <v>8</v>
      </c>
      <c r="D7" s="88" t="s">
        <v>9</v>
      </c>
      <c r="E7" s="108">
        <v>0</v>
      </c>
      <c r="F7" s="83">
        <f t="shared" ref="F7:F12" si="1">E7*C7</f>
        <v>0</v>
      </c>
      <c r="G7" s="110">
        <v>0</v>
      </c>
      <c r="H7" s="84">
        <f t="shared" ref="H7:H25" si="2">F7*G7</f>
        <v>0</v>
      </c>
      <c r="I7" s="84">
        <f t="shared" ref="I7:I25" si="3">F7+H7</f>
        <v>0</v>
      </c>
      <c r="J7" s="89" t="s">
        <v>33</v>
      </c>
    </row>
    <row r="8" spans="1:10" ht="92.25" x14ac:dyDescent="0.25">
      <c r="A8" s="80">
        <v>3</v>
      </c>
      <c r="B8" s="87" t="s">
        <v>35</v>
      </c>
      <c r="C8" s="88">
        <v>26</v>
      </c>
      <c r="D8" s="88" t="s">
        <v>9</v>
      </c>
      <c r="E8" s="108">
        <v>0</v>
      </c>
      <c r="F8" s="83">
        <f t="shared" si="1"/>
        <v>0</v>
      </c>
      <c r="G8" s="111">
        <v>0</v>
      </c>
      <c r="H8" s="84">
        <f t="shared" si="2"/>
        <v>0</v>
      </c>
      <c r="I8" s="84">
        <f t="shared" si="3"/>
        <v>0</v>
      </c>
      <c r="J8" s="90" t="s">
        <v>85</v>
      </c>
    </row>
    <row r="9" spans="1:10" ht="38.25" x14ac:dyDescent="0.25">
      <c r="A9" s="86">
        <v>4</v>
      </c>
      <c r="B9" s="87" t="s">
        <v>36</v>
      </c>
      <c r="C9" s="88">
        <v>3.3</v>
      </c>
      <c r="D9" s="88" t="s">
        <v>18</v>
      </c>
      <c r="E9" s="108">
        <v>0</v>
      </c>
      <c r="F9" s="83">
        <f t="shared" ref="F9" si="4">E9*C9</f>
        <v>0</v>
      </c>
      <c r="G9" s="111">
        <v>0</v>
      </c>
      <c r="H9" s="84">
        <f t="shared" si="2"/>
        <v>0</v>
      </c>
      <c r="I9" s="84">
        <f t="shared" si="3"/>
        <v>0</v>
      </c>
      <c r="J9" s="90" t="s">
        <v>37</v>
      </c>
    </row>
    <row r="10" spans="1:10" ht="51" x14ac:dyDescent="0.25">
      <c r="A10" s="86">
        <v>5</v>
      </c>
      <c r="B10" s="87" t="s">
        <v>26</v>
      </c>
      <c r="C10" s="88">
        <v>3</v>
      </c>
      <c r="D10" s="88" t="s">
        <v>27</v>
      </c>
      <c r="E10" s="108">
        <v>0</v>
      </c>
      <c r="F10" s="83">
        <f t="shared" si="1"/>
        <v>0</v>
      </c>
      <c r="G10" s="111">
        <v>0</v>
      </c>
      <c r="H10" s="84">
        <f t="shared" si="2"/>
        <v>0</v>
      </c>
      <c r="I10" s="84">
        <f t="shared" si="3"/>
        <v>0</v>
      </c>
      <c r="J10" s="90" t="s">
        <v>73</v>
      </c>
    </row>
    <row r="11" spans="1:10" ht="25.5" x14ac:dyDescent="0.25">
      <c r="A11" s="80">
        <v>6</v>
      </c>
      <c r="B11" s="87" t="s">
        <v>20</v>
      </c>
      <c r="C11" s="88">
        <v>2</v>
      </c>
      <c r="D11" s="88" t="s">
        <v>6</v>
      </c>
      <c r="E11" s="108">
        <v>0</v>
      </c>
      <c r="F11" s="83">
        <f t="shared" si="1"/>
        <v>0</v>
      </c>
      <c r="G11" s="111">
        <v>0</v>
      </c>
      <c r="H11" s="84">
        <f t="shared" si="2"/>
        <v>0</v>
      </c>
      <c r="I11" s="84">
        <f t="shared" si="3"/>
        <v>0</v>
      </c>
      <c r="J11" s="90" t="s">
        <v>38</v>
      </c>
    </row>
    <row r="12" spans="1:10" ht="42" customHeight="1" x14ac:dyDescent="0.25">
      <c r="A12" s="86">
        <v>7</v>
      </c>
      <c r="B12" s="87" t="s">
        <v>39</v>
      </c>
      <c r="C12" s="88">
        <v>1</v>
      </c>
      <c r="D12" s="88" t="s">
        <v>6</v>
      </c>
      <c r="E12" s="108">
        <v>0</v>
      </c>
      <c r="F12" s="83">
        <f t="shared" si="1"/>
        <v>0</v>
      </c>
      <c r="G12" s="111">
        <v>0</v>
      </c>
      <c r="H12" s="84">
        <f t="shared" si="2"/>
        <v>0</v>
      </c>
      <c r="I12" s="84">
        <f t="shared" si="3"/>
        <v>0</v>
      </c>
      <c r="J12" s="90" t="s">
        <v>40</v>
      </c>
    </row>
    <row r="13" spans="1:10" ht="38.25" x14ac:dyDescent="0.25">
      <c r="A13" s="80">
        <v>8</v>
      </c>
      <c r="B13" s="87" t="s">
        <v>15</v>
      </c>
      <c r="C13" s="88">
        <v>16</v>
      </c>
      <c r="D13" s="88" t="s">
        <v>9</v>
      </c>
      <c r="E13" s="108">
        <v>0</v>
      </c>
      <c r="F13" s="83">
        <f t="shared" ref="F13:F19" si="5">E13*C13</f>
        <v>0</v>
      </c>
      <c r="G13" s="111">
        <v>0</v>
      </c>
      <c r="H13" s="84">
        <f t="shared" si="2"/>
        <v>0</v>
      </c>
      <c r="I13" s="84">
        <f t="shared" si="3"/>
        <v>0</v>
      </c>
      <c r="J13" s="90" t="s">
        <v>51</v>
      </c>
    </row>
    <row r="14" spans="1:10" ht="38.25" x14ac:dyDescent="0.25">
      <c r="A14" s="80">
        <v>9</v>
      </c>
      <c r="B14" s="87" t="s">
        <v>16</v>
      </c>
      <c r="C14" s="88">
        <v>4</v>
      </c>
      <c r="D14" s="88" t="s">
        <v>17</v>
      </c>
      <c r="E14" s="108">
        <v>0</v>
      </c>
      <c r="F14" s="83">
        <f t="shared" ref="F14" si="6">E14*C14</f>
        <v>0</v>
      </c>
      <c r="G14" s="111">
        <v>0</v>
      </c>
      <c r="H14" s="84">
        <f t="shared" si="2"/>
        <v>0</v>
      </c>
      <c r="I14" s="84">
        <f t="shared" si="3"/>
        <v>0</v>
      </c>
      <c r="J14" s="90" t="s">
        <v>66</v>
      </c>
    </row>
    <row r="15" spans="1:10" ht="38.25" x14ac:dyDescent="0.25">
      <c r="A15" s="80">
        <v>10</v>
      </c>
      <c r="B15" s="87" t="s">
        <v>61</v>
      </c>
      <c r="C15" s="88">
        <v>1</v>
      </c>
      <c r="D15" s="88" t="s">
        <v>6</v>
      </c>
      <c r="E15" s="108">
        <v>0</v>
      </c>
      <c r="F15" s="83">
        <f t="shared" si="5"/>
        <v>0</v>
      </c>
      <c r="G15" s="111">
        <v>0</v>
      </c>
      <c r="H15" s="84">
        <f t="shared" si="2"/>
        <v>0</v>
      </c>
      <c r="I15" s="84">
        <f t="shared" si="3"/>
        <v>0</v>
      </c>
      <c r="J15" s="90" t="s">
        <v>62</v>
      </c>
    </row>
    <row r="16" spans="1:10" ht="35.25" customHeight="1" x14ac:dyDescent="0.25">
      <c r="A16" s="80">
        <v>11</v>
      </c>
      <c r="B16" s="87" t="s">
        <v>19</v>
      </c>
      <c r="C16" s="88">
        <v>12</v>
      </c>
      <c r="D16" s="88" t="s">
        <v>6</v>
      </c>
      <c r="E16" s="108">
        <v>0</v>
      </c>
      <c r="F16" s="83">
        <f t="shared" si="5"/>
        <v>0</v>
      </c>
      <c r="G16" s="111">
        <v>0</v>
      </c>
      <c r="H16" s="84">
        <f t="shared" si="2"/>
        <v>0</v>
      </c>
      <c r="I16" s="84">
        <f t="shared" si="3"/>
        <v>0</v>
      </c>
      <c r="J16" s="90" t="s">
        <v>68</v>
      </c>
    </row>
    <row r="17" spans="1:10" ht="25.5" x14ac:dyDescent="0.25">
      <c r="A17" s="80">
        <v>12</v>
      </c>
      <c r="B17" s="87" t="s">
        <v>82</v>
      </c>
      <c r="C17" s="88">
        <v>5</v>
      </c>
      <c r="D17" s="88" t="s">
        <v>83</v>
      </c>
      <c r="E17" s="108">
        <v>0</v>
      </c>
      <c r="F17" s="83">
        <f t="shared" ref="F17" si="7">E17*C17</f>
        <v>0</v>
      </c>
      <c r="G17" s="111">
        <v>0</v>
      </c>
      <c r="H17" s="84">
        <f t="shared" si="2"/>
        <v>0</v>
      </c>
      <c r="I17" s="84">
        <f t="shared" si="3"/>
        <v>0</v>
      </c>
      <c r="J17" s="90" t="s">
        <v>84</v>
      </c>
    </row>
    <row r="18" spans="1:10" ht="25.5" x14ac:dyDescent="0.25">
      <c r="A18" s="80">
        <v>13</v>
      </c>
      <c r="B18" s="91" t="s">
        <v>41</v>
      </c>
      <c r="C18" s="88">
        <v>1</v>
      </c>
      <c r="D18" s="88" t="s">
        <v>6</v>
      </c>
      <c r="E18" s="108">
        <v>0</v>
      </c>
      <c r="F18" s="83">
        <f t="shared" si="5"/>
        <v>0</v>
      </c>
      <c r="G18" s="111">
        <v>0</v>
      </c>
      <c r="H18" s="84">
        <f t="shared" si="2"/>
        <v>0</v>
      </c>
      <c r="I18" s="84">
        <f t="shared" si="3"/>
        <v>0</v>
      </c>
      <c r="J18" s="90" t="s">
        <v>67</v>
      </c>
    </row>
    <row r="19" spans="1:10" x14ac:dyDescent="0.25">
      <c r="A19" s="80">
        <v>14</v>
      </c>
      <c r="B19" s="87" t="s">
        <v>21</v>
      </c>
      <c r="C19" s="88">
        <v>1</v>
      </c>
      <c r="D19" s="88" t="s">
        <v>6</v>
      </c>
      <c r="E19" s="108">
        <v>0</v>
      </c>
      <c r="F19" s="83">
        <f t="shared" si="5"/>
        <v>0</v>
      </c>
      <c r="G19" s="111">
        <v>0</v>
      </c>
      <c r="H19" s="84">
        <f t="shared" si="2"/>
        <v>0</v>
      </c>
      <c r="I19" s="84">
        <f t="shared" si="3"/>
        <v>0</v>
      </c>
      <c r="J19" s="90"/>
    </row>
    <row r="20" spans="1:10" ht="25.5" x14ac:dyDescent="0.25">
      <c r="A20" s="80">
        <v>15</v>
      </c>
      <c r="B20" s="87" t="s">
        <v>42</v>
      </c>
      <c r="C20" s="88">
        <v>1</v>
      </c>
      <c r="D20" s="88" t="s">
        <v>6</v>
      </c>
      <c r="E20" s="108">
        <v>0</v>
      </c>
      <c r="F20" s="83">
        <f t="shared" ref="F20:F22" si="8">E20*C20</f>
        <v>0</v>
      </c>
      <c r="G20" s="111">
        <v>0</v>
      </c>
      <c r="H20" s="84">
        <f t="shared" si="2"/>
        <v>0</v>
      </c>
      <c r="I20" s="84">
        <f t="shared" si="3"/>
        <v>0</v>
      </c>
      <c r="J20" s="90" t="s">
        <v>43</v>
      </c>
    </row>
    <row r="21" spans="1:10" ht="38.25" x14ac:dyDescent="0.25">
      <c r="A21" s="80">
        <v>16</v>
      </c>
      <c r="B21" s="92" t="s">
        <v>8</v>
      </c>
      <c r="C21" s="93">
        <v>1</v>
      </c>
      <c r="D21" s="93" t="s">
        <v>6</v>
      </c>
      <c r="E21" s="109">
        <v>0</v>
      </c>
      <c r="F21" s="83">
        <f t="shared" ref="F21" si="9">E21*C21</f>
        <v>0</v>
      </c>
      <c r="G21" s="110">
        <v>0</v>
      </c>
      <c r="H21" s="84">
        <f t="shared" si="2"/>
        <v>0</v>
      </c>
      <c r="I21" s="84">
        <f t="shared" si="3"/>
        <v>0</v>
      </c>
      <c r="J21" s="85" t="s">
        <v>47</v>
      </c>
    </row>
    <row r="22" spans="1:10" ht="38.25" x14ac:dyDescent="0.25">
      <c r="A22" s="80">
        <v>17</v>
      </c>
      <c r="B22" s="92" t="s">
        <v>63</v>
      </c>
      <c r="C22" s="93">
        <v>1</v>
      </c>
      <c r="D22" s="93" t="s">
        <v>6</v>
      </c>
      <c r="E22" s="109">
        <v>0</v>
      </c>
      <c r="F22" s="83">
        <f t="shared" si="8"/>
        <v>0</v>
      </c>
      <c r="G22" s="110">
        <v>0</v>
      </c>
      <c r="H22" s="84">
        <f t="shared" si="2"/>
        <v>0</v>
      </c>
      <c r="I22" s="84">
        <f t="shared" si="3"/>
        <v>0</v>
      </c>
      <c r="J22" s="85" t="s">
        <v>65</v>
      </c>
    </row>
    <row r="23" spans="1:10" x14ac:dyDescent="0.25">
      <c r="A23" s="80">
        <v>18</v>
      </c>
      <c r="B23" s="87" t="s">
        <v>22</v>
      </c>
      <c r="C23" s="88">
        <v>1</v>
      </c>
      <c r="D23" s="88" t="s">
        <v>6</v>
      </c>
      <c r="E23" s="108">
        <v>0</v>
      </c>
      <c r="F23" s="83">
        <f t="shared" ref="F23" si="10">E23*C23</f>
        <v>0</v>
      </c>
      <c r="G23" s="111">
        <v>0</v>
      </c>
      <c r="H23" s="84">
        <f t="shared" si="2"/>
        <v>0</v>
      </c>
      <c r="I23" s="84">
        <f t="shared" si="3"/>
        <v>0</v>
      </c>
      <c r="J23" s="90"/>
    </row>
    <row r="24" spans="1:10" ht="51" x14ac:dyDescent="0.25">
      <c r="A24" s="80">
        <v>19</v>
      </c>
      <c r="B24" s="92" t="s">
        <v>23</v>
      </c>
      <c r="C24" s="93">
        <v>3</v>
      </c>
      <c r="D24" s="93" t="s">
        <v>6</v>
      </c>
      <c r="E24" s="109">
        <v>0</v>
      </c>
      <c r="F24" s="83">
        <f t="shared" ref="F24:F25" si="11">E24*C24</f>
        <v>0</v>
      </c>
      <c r="G24" s="110">
        <v>0</v>
      </c>
      <c r="H24" s="84">
        <f t="shared" si="2"/>
        <v>0</v>
      </c>
      <c r="I24" s="84">
        <f t="shared" si="3"/>
        <v>0</v>
      </c>
      <c r="J24" s="85" t="s">
        <v>44</v>
      </c>
    </row>
    <row r="25" spans="1:10" ht="39" thickBot="1" x14ac:dyDescent="0.3">
      <c r="A25" s="80">
        <v>20</v>
      </c>
      <c r="B25" s="92" t="s">
        <v>24</v>
      </c>
      <c r="C25" s="93">
        <v>1</v>
      </c>
      <c r="D25" s="93" t="s">
        <v>6</v>
      </c>
      <c r="E25" s="109">
        <v>0</v>
      </c>
      <c r="F25" s="83">
        <f t="shared" si="11"/>
        <v>0</v>
      </c>
      <c r="G25" s="110">
        <v>0</v>
      </c>
      <c r="H25" s="84">
        <f t="shared" si="2"/>
        <v>0</v>
      </c>
      <c r="I25" s="84">
        <f t="shared" si="3"/>
        <v>0</v>
      </c>
      <c r="J25" s="85" t="s">
        <v>50</v>
      </c>
    </row>
    <row r="26" spans="1:10" ht="34.5" customHeight="1" thickTop="1" thickBot="1" x14ac:dyDescent="0.3">
      <c r="A26" s="94"/>
      <c r="B26" s="95" t="s">
        <v>94</v>
      </c>
      <c r="C26" s="96"/>
      <c r="D26" s="96"/>
      <c r="E26" s="97"/>
      <c r="F26" s="98">
        <f>SUM(F6:F25)</f>
        <v>0</v>
      </c>
      <c r="G26" s="99"/>
      <c r="H26" s="100">
        <f>SUM(H6:H25)</f>
        <v>0</v>
      </c>
      <c r="I26" s="101">
        <f>SUM(I6:I25)</f>
        <v>0</v>
      </c>
      <c r="J26" s="102"/>
    </row>
    <row r="27" spans="1:10" ht="15.75" thickTop="1" x14ac:dyDescent="0.25">
      <c r="A27" s="103"/>
    </row>
    <row r="28" spans="1:10" x14ac:dyDescent="0.25">
      <c r="A28" s="103"/>
      <c r="B28" s="104"/>
    </row>
    <row r="29" spans="1:10" ht="15.75" x14ac:dyDescent="0.25">
      <c r="A29" s="103"/>
      <c r="B29" s="105" t="s">
        <v>95</v>
      </c>
    </row>
    <row r="30" spans="1:10" x14ac:dyDescent="0.25">
      <c r="B30" s="106"/>
    </row>
    <row r="31" spans="1:10" x14ac:dyDescent="0.25">
      <c r="E31" s="71"/>
      <c r="J31" s="107"/>
    </row>
  </sheetData>
  <sheetProtection algorithmName="SHA-512" hashValue="+190jCpvSbMEgQdM1jtmelpynygi3lLc70kz0TIScv7M5DQZ2S3UE+7N8n9qoIgPGijUN4OyXfRSUM7MTALhSQ==" saltValue="viHCq29xto5I4r5jA6pp7A==" spinCount="100000" sheet="1" objects="1" scenarios="1" selectLockedCells="1"/>
  <pageMargins left="0.7" right="0.7" top="0.75" bottom="0.75" header="0.3" footer="0.3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zoomScaleSheetLayoutView="100" workbookViewId="0">
      <pane ySplit="5" topLeftCell="A12" activePane="bottomLeft" state="frozen"/>
      <selection sqref="A1:XFD1048576"/>
      <selection pane="bottomLeft" activeCell="G15" sqref="G15"/>
    </sheetView>
  </sheetViews>
  <sheetFormatPr defaultRowHeight="15" x14ac:dyDescent="0.25"/>
  <cols>
    <col min="1" max="1" width="11.140625" customWidth="1"/>
    <col min="2" max="2" width="47.28515625" customWidth="1"/>
    <col min="3" max="3" width="18.42578125" customWidth="1"/>
    <col min="4" max="4" width="11.7109375" bestFit="1" customWidth="1"/>
    <col min="5" max="5" width="24.85546875" customWidth="1"/>
    <col min="6" max="6" width="22" customWidth="1"/>
    <col min="7" max="8" width="15.28515625" customWidth="1"/>
    <col min="9" max="9" width="25" customWidth="1"/>
    <col min="10" max="10" width="64" customWidth="1"/>
  </cols>
  <sheetData>
    <row r="1" spans="1:10" x14ac:dyDescent="0.25">
      <c r="A1" s="3" t="s">
        <v>0</v>
      </c>
      <c r="B1" s="4"/>
      <c r="C1" s="21" t="s">
        <v>57</v>
      </c>
      <c r="D1" s="22"/>
      <c r="E1" s="5"/>
      <c r="F1" s="5"/>
      <c r="G1" s="5"/>
      <c r="H1" s="5"/>
      <c r="I1" s="5"/>
      <c r="J1" s="5"/>
    </row>
    <row r="2" spans="1:10" x14ac:dyDescent="0.25">
      <c r="A2" s="3" t="s">
        <v>12</v>
      </c>
      <c r="B2" s="4"/>
      <c r="C2" s="21" t="s">
        <v>25</v>
      </c>
      <c r="D2" s="22"/>
      <c r="E2" s="5"/>
      <c r="F2" s="5"/>
      <c r="G2" s="5"/>
      <c r="H2" s="5"/>
      <c r="I2" s="5"/>
      <c r="J2" s="5"/>
    </row>
    <row r="3" spans="1:10" x14ac:dyDescent="0.25">
      <c r="A3" s="3" t="s">
        <v>1</v>
      </c>
      <c r="B3" s="4"/>
      <c r="C3" s="18" t="s">
        <v>88</v>
      </c>
      <c r="D3" s="18"/>
      <c r="E3" s="18"/>
      <c r="F3" s="18"/>
      <c r="G3" s="18"/>
      <c r="H3" s="18"/>
      <c r="I3" s="18"/>
      <c r="J3" s="18"/>
    </row>
    <row r="4" spans="1:10" ht="15.75" thickBot="1" x14ac:dyDescent="0.3">
      <c r="A4" s="16"/>
      <c r="B4" s="1"/>
      <c r="C4" s="10"/>
      <c r="D4" s="10"/>
      <c r="E4" s="2"/>
      <c r="F4" s="10"/>
      <c r="G4" s="10"/>
      <c r="H4" s="10"/>
      <c r="I4" s="10"/>
      <c r="J4" s="10"/>
    </row>
    <row r="5" spans="1:10" ht="15.75" thickTop="1" x14ac:dyDescent="0.25">
      <c r="A5" s="7" t="s">
        <v>10</v>
      </c>
      <c r="B5" s="6" t="s">
        <v>4</v>
      </c>
      <c r="C5" s="11" t="s">
        <v>2</v>
      </c>
      <c r="D5" s="11" t="s">
        <v>3</v>
      </c>
      <c r="E5" s="11" t="s">
        <v>90</v>
      </c>
      <c r="F5" s="11" t="s">
        <v>89</v>
      </c>
      <c r="G5" s="11" t="s">
        <v>91</v>
      </c>
      <c r="H5" s="11" t="s">
        <v>92</v>
      </c>
      <c r="I5" s="11" t="s">
        <v>93</v>
      </c>
      <c r="J5" s="12" t="s">
        <v>5</v>
      </c>
    </row>
    <row r="6" spans="1:10" ht="53.25" x14ac:dyDescent="0.25">
      <c r="A6" s="13">
        <v>1</v>
      </c>
      <c r="B6" s="57" t="s">
        <v>14</v>
      </c>
      <c r="C6" s="58">
        <v>4</v>
      </c>
      <c r="D6" s="58" t="s">
        <v>7</v>
      </c>
      <c r="E6" s="108">
        <v>0</v>
      </c>
      <c r="F6" s="32">
        <f t="shared" ref="F6:F20" si="0">E6*C6</f>
        <v>0</v>
      </c>
      <c r="G6" s="110">
        <v>0</v>
      </c>
      <c r="H6" s="33">
        <f>F6*G6</f>
        <v>0</v>
      </c>
      <c r="I6" s="33">
        <f>F6+H6</f>
        <v>0</v>
      </c>
      <c r="J6" s="15" t="s">
        <v>32</v>
      </c>
    </row>
    <row r="7" spans="1:10" ht="60" customHeight="1" x14ac:dyDescent="0.25">
      <c r="A7" s="8">
        <v>2</v>
      </c>
      <c r="B7" s="59" t="s">
        <v>34</v>
      </c>
      <c r="C7" s="60">
        <v>4</v>
      </c>
      <c r="D7" s="60" t="s">
        <v>9</v>
      </c>
      <c r="E7" s="108">
        <v>0</v>
      </c>
      <c r="F7" s="32">
        <f t="shared" ref="F7" si="1">E7*C7</f>
        <v>0</v>
      </c>
      <c r="G7" s="110">
        <v>0</v>
      </c>
      <c r="H7" s="33">
        <f t="shared" ref="H7:H20" si="2">F7*G7</f>
        <v>0</v>
      </c>
      <c r="I7" s="33">
        <f t="shared" ref="I7:I20" si="3">F7+H7</f>
        <v>0</v>
      </c>
      <c r="J7" s="24" t="s">
        <v>33</v>
      </c>
    </row>
    <row r="8" spans="1:10" ht="38.25" x14ac:dyDescent="0.25">
      <c r="A8" s="13">
        <v>3</v>
      </c>
      <c r="B8" s="59" t="s">
        <v>58</v>
      </c>
      <c r="C8" s="60">
        <v>1</v>
      </c>
      <c r="D8" s="60" t="s">
        <v>9</v>
      </c>
      <c r="E8" s="108">
        <v>0</v>
      </c>
      <c r="F8" s="32">
        <f t="shared" si="0"/>
        <v>0</v>
      </c>
      <c r="G8" s="111">
        <v>0</v>
      </c>
      <c r="H8" s="33">
        <f t="shared" si="2"/>
        <v>0</v>
      </c>
      <c r="I8" s="33">
        <f t="shared" si="3"/>
        <v>0</v>
      </c>
      <c r="J8" s="14" t="s">
        <v>59</v>
      </c>
    </row>
    <row r="9" spans="1:10" ht="48" customHeight="1" x14ac:dyDescent="0.25">
      <c r="A9" s="13">
        <v>4</v>
      </c>
      <c r="B9" s="59" t="s">
        <v>60</v>
      </c>
      <c r="C9" s="63">
        <v>3.5</v>
      </c>
      <c r="D9" s="60" t="s">
        <v>9</v>
      </c>
      <c r="E9" s="108">
        <v>0</v>
      </c>
      <c r="F9" s="32">
        <f t="shared" si="0"/>
        <v>0</v>
      </c>
      <c r="G9" s="111">
        <v>0</v>
      </c>
      <c r="H9" s="33">
        <f t="shared" si="2"/>
        <v>0</v>
      </c>
      <c r="I9" s="33">
        <f t="shared" si="3"/>
        <v>0</v>
      </c>
      <c r="J9" s="14" t="s">
        <v>70</v>
      </c>
    </row>
    <row r="10" spans="1:10" ht="66.75" x14ac:dyDescent="0.25">
      <c r="A10" s="8">
        <v>5</v>
      </c>
      <c r="B10" s="59" t="s">
        <v>11</v>
      </c>
      <c r="C10" s="60">
        <v>6.5</v>
      </c>
      <c r="D10" s="60" t="s">
        <v>9</v>
      </c>
      <c r="E10" s="108">
        <v>0</v>
      </c>
      <c r="F10" s="32">
        <f t="shared" si="0"/>
        <v>0</v>
      </c>
      <c r="G10" s="111">
        <v>0</v>
      </c>
      <c r="H10" s="33">
        <f t="shared" si="2"/>
        <v>0</v>
      </c>
      <c r="I10" s="33">
        <f t="shared" si="3"/>
        <v>0</v>
      </c>
      <c r="J10" s="14" t="s">
        <v>49</v>
      </c>
    </row>
    <row r="11" spans="1:10" ht="27" customHeight="1" x14ac:dyDescent="0.25">
      <c r="A11" s="13">
        <v>6</v>
      </c>
      <c r="B11" s="59" t="s">
        <v>71</v>
      </c>
      <c r="C11" s="60">
        <v>2.5</v>
      </c>
      <c r="D11" s="60" t="s">
        <v>18</v>
      </c>
      <c r="E11" s="108">
        <v>0</v>
      </c>
      <c r="F11" s="32">
        <f t="shared" si="0"/>
        <v>0</v>
      </c>
      <c r="G11" s="111">
        <v>0</v>
      </c>
      <c r="H11" s="33">
        <f t="shared" si="2"/>
        <v>0</v>
      </c>
      <c r="I11" s="33">
        <f t="shared" si="3"/>
        <v>0</v>
      </c>
      <c r="J11" s="14" t="s">
        <v>72</v>
      </c>
    </row>
    <row r="12" spans="1:10" ht="51" x14ac:dyDescent="0.25">
      <c r="A12" s="13">
        <v>7</v>
      </c>
      <c r="B12" s="59" t="s">
        <v>26</v>
      </c>
      <c r="C12" s="60">
        <v>2.5</v>
      </c>
      <c r="D12" s="60" t="s">
        <v>27</v>
      </c>
      <c r="E12" s="108">
        <v>0</v>
      </c>
      <c r="F12" s="32">
        <f t="shared" si="0"/>
        <v>0</v>
      </c>
      <c r="G12" s="111">
        <v>0</v>
      </c>
      <c r="H12" s="33">
        <f t="shared" si="2"/>
        <v>0</v>
      </c>
      <c r="I12" s="33">
        <f t="shared" si="3"/>
        <v>0</v>
      </c>
      <c r="J12" s="14" t="s">
        <v>74</v>
      </c>
    </row>
    <row r="13" spans="1:10" ht="38.25" x14ac:dyDescent="0.25">
      <c r="A13" s="8">
        <v>8</v>
      </c>
      <c r="B13" s="59" t="s">
        <v>16</v>
      </c>
      <c r="C13" s="60">
        <v>4</v>
      </c>
      <c r="D13" s="60" t="s">
        <v>17</v>
      </c>
      <c r="E13" s="108">
        <v>0</v>
      </c>
      <c r="F13" s="32">
        <f t="shared" si="0"/>
        <v>0</v>
      </c>
      <c r="G13" s="111">
        <v>0</v>
      </c>
      <c r="H13" s="33">
        <f t="shared" si="2"/>
        <v>0</v>
      </c>
      <c r="I13" s="33">
        <f t="shared" si="3"/>
        <v>0</v>
      </c>
      <c r="J13" s="14" t="s">
        <v>66</v>
      </c>
    </row>
    <row r="14" spans="1:10" ht="32.25" customHeight="1" x14ac:dyDescent="0.25">
      <c r="A14" s="13">
        <v>9</v>
      </c>
      <c r="B14" s="59" t="s">
        <v>61</v>
      </c>
      <c r="C14" s="60">
        <v>1</v>
      </c>
      <c r="D14" s="60" t="s">
        <v>6</v>
      </c>
      <c r="E14" s="108">
        <v>0</v>
      </c>
      <c r="F14" s="32">
        <f t="shared" si="0"/>
        <v>0</v>
      </c>
      <c r="G14" s="111">
        <v>0</v>
      </c>
      <c r="H14" s="33">
        <f t="shared" si="2"/>
        <v>0</v>
      </c>
      <c r="I14" s="33">
        <f t="shared" si="3"/>
        <v>0</v>
      </c>
      <c r="J14" s="14" t="s">
        <v>62</v>
      </c>
    </row>
    <row r="15" spans="1:10" x14ac:dyDescent="0.25">
      <c r="A15" s="8">
        <v>10</v>
      </c>
      <c r="B15" s="59" t="s">
        <v>21</v>
      </c>
      <c r="C15" s="60">
        <v>1</v>
      </c>
      <c r="D15" s="60" t="s">
        <v>6</v>
      </c>
      <c r="E15" s="108">
        <v>0</v>
      </c>
      <c r="F15" s="32">
        <f t="shared" si="0"/>
        <v>0</v>
      </c>
      <c r="G15" s="111">
        <v>0</v>
      </c>
      <c r="H15" s="33">
        <f t="shared" si="2"/>
        <v>0</v>
      </c>
      <c r="I15" s="33">
        <f t="shared" si="3"/>
        <v>0</v>
      </c>
      <c r="J15" s="14"/>
    </row>
    <row r="16" spans="1:10" ht="38.25" x14ac:dyDescent="0.25">
      <c r="A16" s="13">
        <v>11</v>
      </c>
      <c r="B16" s="61" t="s">
        <v>8</v>
      </c>
      <c r="C16" s="62">
        <v>1</v>
      </c>
      <c r="D16" s="62" t="s">
        <v>6</v>
      </c>
      <c r="E16" s="109">
        <v>0</v>
      </c>
      <c r="F16" s="32">
        <f t="shared" si="0"/>
        <v>0</v>
      </c>
      <c r="G16" s="110">
        <v>0</v>
      </c>
      <c r="H16" s="33">
        <f t="shared" si="2"/>
        <v>0</v>
      </c>
      <c r="I16" s="33">
        <f t="shared" si="3"/>
        <v>0</v>
      </c>
      <c r="J16" s="15" t="s">
        <v>47</v>
      </c>
    </row>
    <row r="17" spans="1:10" ht="38.25" x14ac:dyDescent="0.25">
      <c r="A17" s="8">
        <v>12</v>
      </c>
      <c r="B17" s="61" t="s">
        <v>63</v>
      </c>
      <c r="C17" s="62">
        <v>1</v>
      </c>
      <c r="D17" s="62" t="s">
        <v>6</v>
      </c>
      <c r="E17" s="109">
        <v>0</v>
      </c>
      <c r="F17" s="32">
        <f t="shared" si="0"/>
        <v>0</v>
      </c>
      <c r="G17" s="110">
        <v>0</v>
      </c>
      <c r="H17" s="33">
        <f t="shared" si="2"/>
        <v>0</v>
      </c>
      <c r="I17" s="33">
        <f t="shared" si="3"/>
        <v>0</v>
      </c>
      <c r="J17" s="15" t="s">
        <v>65</v>
      </c>
    </row>
    <row r="18" spans="1:10" x14ac:dyDescent="0.25">
      <c r="A18" s="13">
        <v>13</v>
      </c>
      <c r="B18" s="59" t="s">
        <v>22</v>
      </c>
      <c r="C18" s="60">
        <v>1</v>
      </c>
      <c r="D18" s="60" t="s">
        <v>6</v>
      </c>
      <c r="E18" s="108">
        <v>0</v>
      </c>
      <c r="F18" s="32">
        <f t="shared" si="0"/>
        <v>0</v>
      </c>
      <c r="G18" s="111">
        <v>0</v>
      </c>
      <c r="H18" s="33">
        <f t="shared" si="2"/>
        <v>0</v>
      </c>
      <c r="I18" s="33">
        <f t="shared" si="3"/>
        <v>0</v>
      </c>
      <c r="J18" s="14"/>
    </row>
    <row r="19" spans="1:10" ht="38.25" x14ac:dyDescent="0.25">
      <c r="A19" s="8">
        <v>14</v>
      </c>
      <c r="B19" s="61" t="s">
        <v>23</v>
      </c>
      <c r="C19" s="62">
        <v>2</v>
      </c>
      <c r="D19" s="62" t="s">
        <v>6</v>
      </c>
      <c r="E19" s="109">
        <v>0</v>
      </c>
      <c r="F19" s="32">
        <f t="shared" si="0"/>
        <v>0</v>
      </c>
      <c r="G19" s="110">
        <v>0</v>
      </c>
      <c r="H19" s="33">
        <f t="shared" si="2"/>
        <v>0</v>
      </c>
      <c r="I19" s="33">
        <f t="shared" si="3"/>
        <v>0</v>
      </c>
      <c r="J19" s="15" t="s">
        <v>48</v>
      </c>
    </row>
    <row r="20" spans="1:10" ht="39" thickBot="1" x14ac:dyDescent="0.3">
      <c r="A20" s="13">
        <v>15</v>
      </c>
      <c r="B20" s="61" t="s">
        <v>24</v>
      </c>
      <c r="C20" s="62">
        <v>1</v>
      </c>
      <c r="D20" s="62" t="s">
        <v>6</v>
      </c>
      <c r="E20" s="109">
        <v>0</v>
      </c>
      <c r="F20" s="32">
        <f t="shared" si="0"/>
        <v>0</v>
      </c>
      <c r="G20" s="110">
        <v>0</v>
      </c>
      <c r="H20" s="33">
        <f t="shared" si="2"/>
        <v>0</v>
      </c>
      <c r="I20" s="33">
        <f t="shared" si="3"/>
        <v>0</v>
      </c>
      <c r="J20" s="15" t="s">
        <v>50</v>
      </c>
    </row>
    <row r="21" spans="1:10" ht="34.5" customHeight="1" thickTop="1" thickBot="1" x14ac:dyDescent="0.3">
      <c r="A21" s="42"/>
      <c r="B21" s="43" t="s">
        <v>94</v>
      </c>
      <c r="C21" s="40"/>
      <c r="D21" s="40"/>
      <c r="E21" s="41"/>
      <c r="F21" s="46">
        <f>SUM(F6:F20)</f>
        <v>0</v>
      </c>
      <c r="G21" s="45"/>
      <c r="H21" s="55">
        <f>SUM(H6:H20)</f>
        <v>0</v>
      </c>
      <c r="I21" s="56">
        <f>SUM(I6:I20)</f>
        <v>0</v>
      </c>
      <c r="J21" s="49"/>
    </row>
    <row r="22" spans="1:10" ht="15.75" thickTop="1" x14ac:dyDescent="0.25">
      <c r="A22" s="9"/>
    </row>
    <row r="23" spans="1:10" x14ac:dyDescent="0.25">
      <c r="A23" s="9"/>
      <c r="B23" s="28"/>
    </row>
    <row r="24" spans="1:10" ht="15.75" x14ac:dyDescent="0.25">
      <c r="A24" s="9"/>
      <c r="B24" s="48" t="s">
        <v>95</v>
      </c>
    </row>
    <row r="25" spans="1:10" x14ac:dyDescent="0.25">
      <c r="B25" s="28"/>
    </row>
    <row r="26" spans="1:10" x14ac:dyDescent="0.25">
      <c r="B26" s="17"/>
    </row>
  </sheetData>
  <sheetProtection algorithmName="SHA-512" hashValue="3CuGFUpIGkiZiPRaXFTxsAz0IsYDveKSABOvS1QP4RCCyDENksB0MchW5z9LVHaA6rbY1Vabz53Fk6mFeXOcwQ==" saltValue="PPes2gfdzakNw530OF+zPg==" spinCount="100000" sheet="1" objects="1" scenarios="1" selectLockedCells="1"/>
  <pageMargins left="0.7" right="0.7" top="0.75" bottom="0.75" header="0.3" footer="0.3"/>
  <pageSetup paperSize="9" scale="5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Normal="100" zoomScaleSheetLayoutView="100" workbookViewId="0">
      <pane ySplit="5" topLeftCell="A9" activePane="bottomLeft" state="frozen"/>
      <selection sqref="A1:XFD1048576"/>
      <selection pane="bottomLeft" activeCell="G13" sqref="G13"/>
    </sheetView>
  </sheetViews>
  <sheetFormatPr defaultRowHeight="15" x14ac:dyDescent="0.25"/>
  <cols>
    <col min="1" max="1" width="11.140625" customWidth="1"/>
    <col min="2" max="2" width="47.28515625" customWidth="1"/>
    <col min="3" max="3" width="18.42578125" customWidth="1"/>
    <col min="4" max="4" width="11.7109375" bestFit="1" customWidth="1"/>
    <col min="5" max="5" width="24" customWidth="1"/>
    <col min="6" max="6" width="20.28515625" customWidth="1"/>
    <col min="7" max="8" width="15.28515625" customWidth="1"/>
    <col min="9" max="9" width="23.7109375" customWidth="1"/>
    <col min="10" max="10" width="64" customWidth="1"/>
  </cols>
  <sheetData>
    <row r="1" spans="1:10" x14ac:dyDescent="0.25">
      <c r="A1" s="3" t="s">
        <v>0</v>
      </c>
      <c r="B1" s="4"/>
      <c r="C1" s="21" t="s">
        <v>57</v>
      </c>
      <c r="D1" s="22"/>
      <c r="E1" s="5"/>
      <c r="F1" s="5"/>
      <c r="G1" s="5"/>
      <c r="H1" s="5"/>
      <c r="I1" s="5"/>
      <c r="J1" s="5"/>
    </row>
    <row r="2" spans="1:10" x14ac:dyDescent="0.25">
      <c r="A2" s="3" t="s">
        <v>12</v>
      </c>
      <c r="B2" s="4"/>
      <c r="C2" s="21" t="s">
        <v>28</v>
      </c>
      <c r="D2" s="22"/>
      <c r="E2" s="5"/>
      <c r="F2" s="5"/>
      <c r="G2" s="5"/>
      <c r="H2" s="5"/>
      <c r="I2" s="5"/>
      <c r="J2" s="5"/>
    </row>
    <row r="3" spans="1:10" x14ac:dyDescent="0.25">
      <c r="A3" s="3" t="s">
        <v>1</v>
      </c>
      <c r="B3" s="4"/>
      <c r="C3" s="18" t="s">
        <v>88</v>
      </c>
      <c r="D3" s="18"/>
      <c r="E3" s="18"/>
      <c r="F3" s="18"/>
      <c r="G3" s="18"/>
      <c r="H3" s="18"/>
      <c r="I3" s="18"/>
      <c r="J3" s="18"/>
    </row>
    <row r="4" spans="1:10" ht="15.75" thickBot="1" x14ac:dyDescent="0.3">
      <c r="A4" s="16"/>
      <c r="B4" s="1"/>
      <c r="C4" s="10"/>
      <c r="D4" s="10"/>
      <c r="E4" s="2"/>
      <c r="F4" s="10"/>
      <c r="G4" s="10"/>
      <c r="H4" s="10"/>
      <c r="I4" s="10"/>
      <c r="J4" s="10"/>
    </row>
    <row r="5" spans="1:10" ht="15.75" thickTop="1" x14ac:dyDescent="0.25">
      <c r="A5" s="7" t="s">
        <v>10</v>
      </c>
      <c r="B5" s="6" t="s">
        <v>4</v>
      </c>
      <c r="C5" s="11" t="s">
        <v>2</v>
      </c>
      <c r="D5" s="11" t="s">
        <v>3</v>
      </c>
      <c r="E5" s="11" t="s">
        <v>90</v>
      </c>
      <c r="F5" s="11" t="s">
        <v>89</v>
      </c>
      <c r="G5" s="11" t="s">
        <v>91</v>
      </c>
      <c r="H5" s="11" t="s">
        <v>92</v>
      </c>
      <c r="I5" s="11" t="s">
        <v>93</v>
      </c>
      <c r="J5" s="12" t="s">
        <v>5</v>
      </c>
    </row>
    <row r="6" spans="1:10" ht="53.25" x14ac:dyDescent="0.25">
      <c r="A6" s="13">
        <v>1</v>
      </c>
      <c r="B6" s="57" t="s">
        <v>14</v>
      </c>
      <c r="C6" s="58">
        <v>5</v>
      </c>
      <c r="D6" s="58" t="s">
        <v>7</v>
      </c>
      <c r="E6" s="108">
        <v>0</v>
      </c>
      <c r="F6" s="32">
        <f>C6*E6</f>
        <v>0</v>
      </c>
      <c r="G6" s="110">
        <v>0</v>
      </c>
      <c r="H6" s="33">
        <f>F6*G6</f>
        <v>0</v>
      </c>
      <c r="I6" s="33">
        <f>F6+H6</f>
        <v>0</v>
      </c>
      <c r="J6" s="15" t="s">
        <v>32</v>
      </c>
    </row>
    <row r="7" spans="1:10" ht="63.75" x14ac:dyDescent="0.25">
      <c r="A7" s="8">
        <v>2</v>
      </c>
      <c r="B7" s="59" t="s">
        <v>34</v>
      </c>
      <c r="C7" s="60">
        <v>5</v>
      </c>
      <c r="D7" s="60" t="s">
        <v>9</v>
      </c>
      <c r="E7" s="108">
        <v>0</v>
      </c>
      <c r="F7" s="32">
        <f t="shared" ref="F7:F18" si="0">C7*E7</f>
        <v>0</v>
      </c>
      <c r="G7" s="110">
        <v>0</v>
      </c>
      <c r="H7" s="33">
        <f t="shared" ref="H7:H18" si="1">F7*G7</f>
        <v>0</v>
      </c>
      <c r="I7" s="33">
        <f t="shared" ref="I7:I18" si="2">F7+H7</f>
        <v>0</v>
      </c>
      <c r="J7" s="24" t="s">
        <v>33</v>
      </c>
    </row>
    <row r="8" spans="1:10" ht="38.25" x14ac:dyDescent="0.25">
      <c r="A8" s="13">
        <v>3</v>
      </c>
      <c r="B8" s="59" t="s">
        <v>58</v>
      </c>
      <c r="C8" s="60">
        <v>1</v>
      </c>
      <c r="D8" s="60" t="s">
        <v>9</v>
      </c>
      <c r="E8" s="108">
        <v>0</v>
      </c>
      <c r="F8" s="32">
        <f t="shared" si="0"/>
        <v>0</v>
      </c>
      <c r="G8" s="111">
        <v>0</v>
      </c>
      <c r="H8" s="33">
        <f t="shared" si="1"/>
        <v>0</v>
      </c>
      <c r="I8" s="33">
        <f t="shared" si="2"/>
        <v>0</v>
      </c>
      <c r="J8" s="14" t="s">
        <v>59</v>
      </c>
    </row>
    <row r="9" spans="1:10" ht="57" x14ac:dyDescent="0.25">
      <c r="A9" s="8">
        <v>4</v>
      </c>
      <c r="B9" s="59" t="s">
        <v>60</v>
      </c>
      <c r="C9" s="60">
        <v>5</v>
      </c>
      <c r="D9" s="60" t="s">
        <v>9</v>
      </c>
      <c r="E9" s="108">
        <v>0</v>
      </c>
      <c r="F9" s="32">
        <f t="shared" si="0"/>
        <v>0</v>
      </c>
      <c r="G9" s="111">
        <v>0</v>
      </c>
      <c r="H9" s="33">
        <f t="shared" si="1"/>
        <v>0</v>
      </c>
      <c r="I9" s="33">
        <f t="shared" si="2"/>
        <v>0</v>
      </c>
      <c r="J9" s="14" t="s">
        <v>70</v>
      </c>
    </row>
    <row r="10" spans="1:10" ht="66.75" x14ac:dyDescent="0.25">
      <c r="A10" s="13">
        <v>5</v>
      </c>
      <c r="B10" s="59" t="s">
        <v>11</v>
      </c>
      <c r="C10" s="60">
        <v>6.5</v>
      </c>
      <c r="D10" s="60" t="s">
        <v>9</v>
      </c>
      <c r="E10" s="108">
        <v>0</v>
      </c>
      <c r="F10" s="32">
        <f t="shared" si="0"/>
        <v>0</v>
      </c>
      <c r="G10" s="111">
        <v>0</v>
      </c>
      <c r="H10" s="33">
        <f t="shared" si="1"/>
        <v>0</v>
      </c>
      <c r="I10" s="33">
        <f t="shared" si="2"/>
        <v>0</v>
      </c>
      <c r="J10" s="14" t="s">
        <v>49</v>
      </c>
    </row>
    <row r="11" spans="1:10" ht="38.25" x14ac:dyDescent="0.25">
      <c r="A11" s="13">
        <v>6</v>
      </c>
      <c r="B11" s="59" t="s">
        <v>16</v>
      </c>
      <c r="C11" s="60">
        <v>4</v>
      </c>
      <c r="D11" s="60" t="s">
        <v>17</v>
      </c>
      <c r="E11" s="108">
        <v>0</v>
      </c>
      <c r="F11" s="32">
        <f t="shared" si="0"/>
        <v>0</v>
      </c>
      <c r="G11" s="111">
        <v>0</v>
      </c>
      <c r="H11" s="33">
        <f t="shared" si="1"/>
        <v>0</v>
      </c>
      <c r="I11" s="33">
        <f t="shared" si="2"/>
        <v>0</v>
      </c>
      <c r="J11" s="14" t="s">
        <v>66</v>
      </c>
    </row>
    <row r="12" spans="1:10" ht="38.25" x14ac:dyDescent="0.25">
      <c r="A12" s="8">
        <v>7</v>
      </c>
      <c r="B12" s="59" t="s">
        <v>61</v>
      </c>
      <c r="C12" s="60">
        <v>1</v>
      </c>
      <c r="D12" s="60" t="s">
        <v>6</v>
      </c>
      <c r="E12" s="108">
        <v>0</v>
      </c>
      <c r="F12" s="32">
        <f t="shared" si="0"/>
        <v>0</v>
      </c>
      <c r="G12" s="111">
        <v>0</v>
      </c>
      <c r="H12" s="33">
        <f t="shared" si="1"/>
        <v>0</v>
      </c>
      <c r="I12" s="33">
        <f t="shared" si="2"/>
        <v>0</v>
      </c>
      <c r="J12" s="14" t="s">
        <v>62</v>
      </c>
    </row>
    <row r="13" spans="1:10" x14ac:dyDescent="0.25">
      <c r="A13" s="13">
        <v>8</v>
      </c>
      <c r="B13" s="59" t="s">
        <v>21</v>
      </c>
      <c r="C13" s="60">
        <v>1</v>
      </c>
      <c r="D13" s="60" t="s">
        <v>6</v>
      </c>
      <c r="E13" s="108">
        <v>0</v>
      </c>
      <c r="F13" s="32">
        <f t="shared" si="0"/>
        <v>0</v>
      </c>
      <c r="G13" s="111">
        <v>0</v>
      </c>
      <c r="H13" s="33">
        <f t="shared" si="1"/>
        <v>0</v>
      </c>
      <c r="I13" s="33">
        <f t="shared" si="2"/>
        <v>0</v>
      </c>
      <c r="J13" s="14"/>
    </row>
    <row r="14" spans="1:10" ht="38.25" x14ac:dyDescent="0.25">
      <c r="A14" s="8">
        <v>9</v>
      </c>
      <c r="B14" s="61" t="s">
        <v>8</v>
      </c>
      <c r="C14" s="62">
        <v>1</v>
      </c>
      <c r="D14" s="62" t="s">
        <v>6</v>
      </c>
      <c r="E14" s="109">
        <v>0</v>
      </c>
      <c r="F14" s="32">
        <f t="shared" si="0"/>
        <v>0</v>
      </c>
      <c r="G14" s="110">
        <v>0</v>
      </c>
      <c r="H14" s="33">
        <f t="shared" si="1"/>
        <v>0</v>
      </c>
      <c r="I14" s="33">
        <f t="shared" si="2"/>
        <v>0</v>
      </c>
      <c r="J14" s="15" t="s">
        <v>47</v>
      </c>
    </row>
    <row r="15" spans="1:10" ht="38.25" x14ac:dyDescent="0.25">
      <c r="A15" s="13">
        <v>10</v>
      </c>
      <c r="B15" s="61" t="s">
        <v>63</v>
      </c>
      <c r="C15" s="62">
        <v>1</v>
      </c>
      <c r="D15" s="62" t="s">
        <v>6</v>
      </c>
      <c r="E15" s="109">
        <v>0</v>
      </c>
      <c r="F15" s="32">
        <f t="shared" si="0"/>
        <v>0</v>
      </c>
      <c r="G15" s="110">
        <v>0</v>
      </c>
      <c r="H15" s="33">
        <f t="shared" si="1"/>
        <v>0</v>
      </c>
      <c r="I15" s="33">
        <f t="shared" si="2"/>
        <v>0</v>
      </c>
      <c r="J15" s="15" t="s">
        <v>65</v>
      </c>
    </row>
    <row r="16" spans="1:10" x14ac:dyDescent="0.25">
      <c r="A16" s="13">
        <v>11</v>
      </c>
      <c r="B16" s="59" t="s">
        <v>22</v>
      </c>
      <c r="C16" s="60">
        <v>1</v>
      </c>
      <c r="D16" s="60" t="s">
        <v>6</v>
      </c>
      <c r="E16" s="108">
        <v>0</v>
      </c>
      <c r="F16" s="32">
        <f t="shared" si="0"/>
        <v>0</v>
      </c>
      <c r="G16" s="111">
        <v>0</v>
      </c>
      <c r="H16" s="33">
        <f t="shared" si="1"/>
        <v>0</v>
      </c>
      <c r="I16" s="33">
        <f t="shared" si="2"/>
        <v>0</v>
      </c>
      <c r="J16" s="14"/>
    </row>
    <row r="17" spans="1:10" ht="38.25" x14ac:dyDescent="0.25">
      <c r="A17" s="8">
        <v>12</v>
      </c>
      <c r="B17" s="61" t="s">
        <v>23</v>
      </c>
      <c r="C17" s="62">
        <v>2</v>
      </c>
      <c r="D17" s="62" t="s">
        <v>6</v>
      </c>
      <c r="E17" s="109">
        <v>0</v>
      </c>
      <c r="F17" s="32">
        <f t="shared" si="0"/>
        <v>0</v>
      </c>
      <c r="G17" s="110">
        <v>0</v>
      </c>
      <c r="H17" s="33">
        <f t="shared" si="1"/>
        <v>0</v>
      </c>
      <c r="I17" s="33">
        <f t="shared" si="2"/>
        <v>0</v>
      </c>
      <c r="J17" s="15" t="s">
        <v>48</v>
      </c>
    </row>
    <row r="18" spans="1:10" ht="39" thickBot="1" x14ac:dyDescent="0.3">
      <c r="A18" s="13">
        <v>13</v>
      </c>
      <c r="B18" s="61" t="s">
        <v>24</v>
      </c>
      <c r="C18" s="62">
        <v>1</v>
      </c>
      <c r="D18" s="62" t="s">
        <v>6</v>
      </c>
      <c r="E18" s="109">
        <v>0</v>
      </c>
      <c r="F18" s="32">
        <f t="shared" si="0"/>
        <v>0</v>
      </c>
      <c r="G18" s="110">
        <v>0</v>
      </c>
      <c r="H18" s="33">
        <f t="shared" si="1"/>
        <v>0</v>
      </c>
      <c r="I18" s="33">
        <f t="shared" si="2"/>
        <v>0</v>
      </c>
      <c r="J18" s="15" t="s">
        <v>50</v>
      </c>
    </row>
    <row r="19" spans="1:10" ht="34.5" customHeight="1" thickTop="1" thickBot="1" x14ac:dyDescent="0.3">
      <c r="A19" s="42"/>
      <c r="B19" s="43" t="s">
        <v>94</v>
      </c>
      <c r="C19" s="40"/>
      <c r="D19" s="40"/>
      <c r="E19" s="41"/>
      <c r="F19" s="46">
        <f>SUM(F6:F18)</f>
        <v>0</v>
      </c>
      <c r="G19" s="45"/>
      <c r="H19" s="55">
        <f>SUM(H6:H18)</f>
        <v>0</v>
      </c>
      <c r="I19" s="56">
        <f>SUM(I6:I18)</f>
        <v>0</v>
      </c>
      <c r="J19" s="49"/>
    </row>
    <row r="20" spans="1:10" ht="15.75" thickTop="1" x14ac:dyDescent="0.25">
      <c r="A20" s="9"/>
    </row>
    <row r="21" spans="1:10" ht="15.75" x14ac:dyDescent="0.25">
      <c r="A21" s="9"/>
      <c r="B21" s="28" t="s">
        <v>69</v>
      </c>
      <c r="C21" s="29" t="s">
        <v>75</v>
      </c>
    </row>
    <row r="22" spans="1:10" ht="15.75" x14ac:dyDescent="0.25">
      <c r="A22" s="9"/>
      <c r="B22" s="19"/>
      <c r="C22" s="29"/>
    </row>
    <row r="23" spans="1:10" ht="15.75" x14ac:dyDescent="0.25">
      <c r="B23" s="28"/>
      <c r="C23" s="123" t="s">
        <v>95</v>
      </c>
      <c r="D23" s="121"/>
      <c r="E23" s="121"/>
    </row>
  </sheetData>
  <sheetProtection algorithmName="SHA-512" hashValue="5Pkw7D+bUV7w9LVjZCN8ql9Q/jc58sWC+lh8TDSKFZy3be9HCfSVk1Z0l4nrbGTRzY9nIDev1M4WITCBh6HVRg==" saltValue="GJ90xhi++nL21PqBR8dldA==" spinCount="100000" sheet="1" objects="1" scenarios="1" selectLockedCells="1"/>
  <mergeCells count="1">
    <mergeCell ref="C23:E23"/>
  </mergeCells>
  <pageMargins left="0.7" right="0.7" top="0.75" bottom="0.75" header="0.3" footer="0.3"/>
  <pageSetup paperSize="9" scale="5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Normal="100" zoomScaleSheetLayoutView="100" workbookViewId="0">
      <pane ySplit="5" topLeftCell="A6" activePane="bottomLeft" state="frozen"/>
      <selection sqref="A1:XFD1048576"/>
      <selection pane="bottomLeft" activeCell="E6" sqref="E6"/>
    </sheetView>
  </sheetViews>
  <sheetFormatPr defaultRowHeight="15" x14ac:dyDescent="0.25"/>
  <cols>
    <col min="1" max="1" width="11.140625" customWidth="1"/>
    <col min="2" max="2" width="47.28515625" customWidth="1"/>
    <col min="3" max="3" width="18.42578125" customWidth="1"/>
    <col min="4" max="4" width="11.7109375" bestFit="1" customWidth="1"/>
    <col min="5" max="5" width="24.7109375" customWidth="1"/>
    <col min="6" max="6" width="21.28515625" customWidth="1"/>
    <col min="7" max="8" width="15.28515625" customWidth="1"/>
    <col min="9" max="9" width="22.85546875" customWidth="1"/>
    <col min="10" max="10" width="64" customWidth="1"/>
  </cols>
  <sheetData>
    <row r="1" spans="1:10" x14ac:dyDescent="0.25">
      <c r="A1" s="3" t="s">
        <v>0</v>
      </c>
      <c r="B1" s="4"/>
      <c r="C1" s="21" t="s">
        <v>57</v>
      </c>
      <c r="D1" s="22"/>
      <c r="E1" s="5"/>
      <c r="F1" s="5"/>
      <c r="G1" s="5"/>
      <c r="H1" s="5"/>
      <c r="I1" s="5"/>
      <c r="J1" s="5"/>
    </row>
    <row r="2" spans="1:10" x14ac:dyDescent="0.25">
      <c r="A2" s="3" t="s">
        <v>12</v>
      </c>
      <c r="B2" s="4"/>
      <c r="C2" s="21" t="s">
        <v>29</v>
      </c>
      <c r="D2" s="22"/>
      <c r="E2" s="5"/>
      <c r="F2" s="5"/>
      <c r="G2" s="5"/>
      <c r="H2" s="5"/>
      <c r="I2" s="5"/>
      <c r="J2" s="5"/>
    </row>
    <row r="3" spans="1:10" x14ac:dyDescent="0.25">
      <c r="A3" s="3" t="s">
        <v>1</v>
      </c>
      <c r="B3" s="4"/>
      <c r="C3" s="18" t="s">
        <v>88</v>
      </c>
      <c r="D3" s="18"/>
      <c r="E3" s="18"/>
      <c r="F3" s="18"/>
      <c r="G3" s="18"/>
      <c r="H3" s="18"/>
      <c r="I3" s="18"/>
      <c r="J3" s="18"/>
    </row>
    <row r="4" spans="1:10" ht="15.75" thickBot="1" x14ac:dyDescent="0.3">
      <c r="A4" s="16"/>
      <c r="B4" s="1"/>
      <c r="C4" s="10"/>
      <c r="D4" s="10"/>
      <c r="E4" s="2"/>
      <c r="F4" s="10"/>
      <c r="G4" s="10"/>
      <c r="H4" s="10"/>
      <c r="I4" s="10"/>
      <c r="J4" s="10"/>
    </row>
    <row r="5" spans="1:10" ht="15.75" thickTop="1" x14ac:dyDescent="0.25">
      <c r="A5" s="7" t="s">
        <v>10</v>
      </c>
      <c r="B5" s="6" t="s">
        <v>4</v>
      </c>
      <c r="C5" s="11" t="s">
        <v>2</v>
      </c>
      <c r="D5" s="11" t="s">
        <v>3</v>
      </c>
      <c r="E5" s="11" t="s">
        <v>90</v>
      </c>
      <c r="F5" s="11" t="s">
        <v>89</v>
      </c>
      <c r="G5" s="11" t="s">
        <v>91</v>
      </c>
      <c r="H5" s="11" t="s">
        <v>92</v>
      </c>
      <c r="I5" s="11" t="s">
        <v>93</v>
      </c>
      <c r="J5" s="12" t="s">
        <v>5</v>
      </c>
    </row>
    <row r="6" spans="1:10" ht="53.25" x14ac:dyDescent="0.25">
      <c r="A6" s="13">
        <v>1</v>
      </c>
      <c r="B6" s="57" t="s">
        <v>14</v>
      </c>
      <c r="C6" s="58">
        <v>17</v>
      </c>
      <c r="D6" s="58" t="s">
        <v>7</v>
      </c>
      <c r="E6" s="108">
        <v>0</v>
      </c>
      <c r="F6" s="32">
        <f t="shared" ref="F6:F18" si="0">E6*C6</f>
        <v>0</v>
      </c>
      <c r="G6" s="110">
        <v>0</v>
      </c>
      <c r="H6" s="33">
        <f>F6*G6</f>
        <v>0</v>
      </c>
      <c r="I6" s="33">
        <f>F6+H6</f>
        <v>0</v>
      </c>
      <c r="J6" s="15" t="s">
        <v>32</v>
      </c>
    </row>
    <row r="7" spans="1:10" ht="63.75" x14ac:dyDescent="0.25">
      <c r="A7" s="8">
        <v>2</v>
      </c>
      <c r="B7" s="59" t="s">
        <v>34</v>
      </c>
      <c r="C7" s="60">
        <v>17</v>
      </c>
      <c r="D7" s="60" t="s">
        <v>9</v>
      </c>
      <c r="E7" s="108">
        <v>0</v>
      </c>
      <c r="F7" s="32">
        <f t="shared" si="0"/>
        <v>0</v>
      </c>
      <c r="G7" s="110">
        <v>0</v>
      </c>
      <c r="H7" s="33">
        <f t="shared" ref="H7:H18" si="1">F7*G7</f>
        <v>0</v>
      </c>
      <c r="I7" s="33">
        <f t="shared" ref="I7:I18" si="2">F7+H7</f>
        <v>0</v>
      </c>
      <c r="J7" s="24" t="s">
        <v>33</v>
      </c>
    </row>
    <row r="8" spans="1:10" ht="38.25" x14ac:dyDescent="0.25">
      <c r="A8" s="8">
        <v>3</v>
      </c>
      <c r="B8" s="59" t="s">
        <v>76</v>
      </c>
      <c r="C8" s="60">
        <v>3.5</v>
      </c>
      <c r="D8" s="60" t="s">
        <v>18</v>
      </c>
      <c r="E8" s="108">
        <v>0</v>
      </c>
      <c r="F8" s="32">
        <f t="shared" si="0"/>
        <v>0</v>
      </c>
      <c r="G8" s="111">
        <v>0</v>
      </c>
      <c r="H8" s="33">
        <f t="shared" si="1"/>
        <v>0</v>
      </c>
      <c r="I8" s="33">
        <f t="shared" si="2"/>
        <v>0</v>
      </c>
      <c r="J8" s="14" t="s">
        <v>45</v>
      </c>
    </row>
    <row r="9" spans="1:10" ht="51" x14ac:dyDescent="0.25">
      <c r="A9" s="8">
        <v>4</v>
      </c>
      <c r="B9" s="59" t="s">
        <v>26</v>
      </c>
      <c r="C9" s="60">
        <v>3.5</v>
      </c>
      <c r="D9" s="60" t="s">
        <v>9</v>
      </c>
      <c r="E9" s="108">
        <v>0</v>
      </c>
      <c r="F9" s="32">
        <f t="shared" si="0"/>
        <v>0</v>
      </c>
      <c r="G9" s="111">
        <v>0</v>
      </c>
      <c r="H9" s="33">
        <f t="shared" si="1"/>
        <v>0</v>
      </c>
      <c r="I9" s="33">
        <f t="shared" si="2"/>
        <v>0</v>
      </c>
      <c r="J9" s="14" t="s">
        <v>46</v>
      </c>
    </row>
    <row r="10" spans="1:10" ht="38.25" x14ac:dyDescent="0.25">
      <c r="A10" s="13">
        <v>5</v>
      </c>
      <c r="B10" s="59" t="s">
        <v>15</v>
      </c>
      <c r="C10" s="60">
        <v>35</v>
      </c>
      <c r="D10" s="60" t="s">
        <v>9</v>
      </c>
      <c r="E10" s="108">
        <v>0</v>
      </c>
      <c r="F10" s="32">
        <f t="shared" si="0"/>
        <v>0</v>
      </c>
      <c r="G10" s="111">
        <v>0</v>
      </c>
      <c r="H10" s="33">
        <f t="shared" si="1"/>
        <v>0</v>
      </c>
      <c r="I10" s="33">
        <f t="shared" si="2"/>
        <v>0</v>
      </c>
      <c r="J10" s="14" t="s">
        <v>51</v>
      </c>
    </row>
    <row r="11" spans="1:10" ht="38.25" x14ac:dyDescent="0.25">
      <c r="A11" s="13">
        <v>6</v>
      </c>
      <c r="B11" s="59" t="s">
        <v>16</v>
      </c>
      <c r="C11" s="60">
        <v>8</v>
      </c>
      <c r="D11" s="60" t="s">
        <v>17</v>
      </c>
      <c r="E11" s="108">
        <v>0</v>
      </c>
      <c r="F11" s="32">
        <f t="shared" si="0"/>
        <v>0</v>
      </c>
      <c r="G11" s="111">
        <v>0</v>
      </c>
      <c r="H11" s="33">
        <f t="shared" si="1"/>
        <v>0</v>
      </c>
      <c r="I11" s="33">
        <f t="shared" si="2"/>
        <v>0</v>
      </c>
      <c r="J11" s="14" t="s">
        <v>66</v>
      </c>
    </row>
    <row r="12" spans="1:10" ht="38.25" x14ac:dyDescent="0.25">
      <c r="A12" s="8">
        <v>7</v>
      </c>
      <c r="B12" s="59" t="s">
        <v>61</v>
      </c>
      <c r="C12" s="60">
        <v>1</v>
      </c>
      <c r="D12" s="60" t="s">
        <v>6</v>
      </c>
      <c r="E12" s="108">
        <v>0</v>
      </c>
      <c r="F12" s="32">
        <f t="shared" si="0"/>
        <v>0</v>
      </c>
      <c r="G12" s="111">
        <v>0</v>
      </c>
      <c r="H12" s="33">
        <f t="shared" si="1"/>
        <v>0</v>
      </c>
      <c r="I12" s="33">
        <f t="shared" si="2"/>
        <v>0</v>
      </c>
      <c r="J12" s="14" t="s">
        <v>62</v>
      </c>
    </row>
    <row r="13" spans="1:10" x14ac:dyDescent="0.25">
      <c r="A13" s="13">
        <v>8</v>
      </c>
      <c r="B13" s="59" t="s">
        <v>21</v>
      </c>
      <c r="C13" s="60">
        <v>1</v>
      </c>
      <c r="D13" s="60" t="s">
        <v>6</v>
      </c>
      <c r="E13" s="108">
        <v>0</v>
      </c>
      <c r="F13" s="32">
        <f t="shared" si="0"/>
        <v>0</v>
      </c>
      <c r="G13" s="111">
        <v>0</v>
      </c>
      <c r="H13" s="33">
        <f t="shared" si="1"/>
        <v>0</v>
      </c>
      <c r="I13" s="33">
        <f t="shared" si="2"/>
        <v>0</v>
      </c>
      <c r="J13" s="14"/>
    </row>
    <row r="14" spans="1:10" ht="38.25" x14ac:dyDescent="0.25">
      <c r="A14" s="8">
        <v>9</v>
      </c>
      <c r="B14" s="61" t="s">
        <v>8</v>
      </c>
      <c r="C14" s="62">
        <v>1</v>
      </c>
      <c r="D14" s="62" t="s">
        <v>6</v>
      </c>
      <c r="E14" s="108">
        <v>0</v>
      </c>
      <c r="F14" s="32">
        <f t="shared" si="0"/>
        <v>0</v>
      </c>
      <c r="G14" s="110">
        <v>0</v>
      </c>
      <c r="H14" s="33">
        <f t="shared" si="1"/>
        <v>0</v>
      </c>
      <c r="I14" s="33">
        <f t="shared" si="2"/>
        <v>0</v>
      </c>
      <c r="J14" s="15" t="s">
        <v>47</v>
      </c>
    </row>
    <row r="15" spans="1:10" ht="38.25" x14ac:dyDescent="0.25">
      <c r="A15" s="13">
        <v>10</v>
      </c>
      <c r="B15" s="61" t="s">
        <v>63</v>
      </c>
      <c r="C15" s="62">
        <v>1</v>
      </c>
      <c r="D15" s="62" t="s">
        <v>6</v>
      </c>
      <c r="E15" s="108">
        <v>0</v>
      </c>
      <c r="F15" s="32">
        <f t="shared" si="0"/>
        <v>0</v>
      </c>
      <c r="G15" s="110">
        <v>0</v>
      </c>
      <c r="H15" s="33">
        <f t="shared" si="1"/>
        <v>0</v>
      </c>
      <c r="I15" s="33">
        <f t="shared" si="2"/>
        <v>0</v>
      </c>
      <c r="J15" s="15" t="s">
        <v>65</v>
      </c>
    </row>
    <row r="16" spans="1:10" x14ac:dyDescent="0.25">
      <c r="A16" s="8">
        <v>11</v>
      </c>
      <c r="B16" s="59" t="s">
        <v>22</v>
      </c>
      <c r="C16" s="60">
        <v>1</v>
      </c>
      <c r="D16" s="60" t="s">
        <v>6</v>
      </c>
      <c r="E16" s="108">
        <v>0</v>
      </c>
      <c r="F16" s="32">
        <f t="shared" si="0"/>
        <v>0</v>
      </c>
      <c r="G16" s="111">
        <v>0</v>
      </c>
      <c r="H16" s="33">
        <f t="shared" si="1"/>
        <v>0</v>
      </c>
      <c r="I16" s="33">
        <f t="shared" si="2"/>
        <v>0</v>
      </c>
      <c r="J16" s="14"/>
    </row>
    <row r="17" spans="1:10" ht="38.25" x14ac:dyDescent="0.25">
      <c r="A17" s="13">
        <v>12</v>
      </c>
      <c r="B17" s="61" t="s">
        <v>23</v>
      </c>
      <c r="C17" s="62">
        <v>2</v>
      </c>
      <c r="D17" s="62" t="s">
        <v>6</v>
      </c>
      <c r="E17" s="109">
        <v>0</v>
      </c>
      <c r="F17" s="32">
        <f t="shared" si="0"/>
        <v>0</v>
      </c>
      <c r="G17" s="110">
        <v>0</v>
      </c>
      <c r="H17" s="33">
        <f t="shared" si="1"/>
        <v>0</v>
      </c>
      <c r="I17" s="33">
        <f t="shared" si="2"/>
        <v>0</v>
      </c>
      <c r="J17" s="15" t="s">
        <v>48</v>
      </c>
    </row>
    <row r="18" spans="1:10" ht="39" thickBot="1" x14ac:dyDescent="0.3">
      <c r="A18" s="8">
        <v>13</v>
      </c>
      <c r="B18" s="61" t="s">
        <v>24</v>
      </c>
      <c r="C18" s="62">
        <v>1</v>
      </c>
      <c r="D18" s="62" t="s">
        <v>6</v>
      </c>
      <c r="E18" s="109">
        <v>0</v>
      </c>
      <c r="F18" s="32">
        <f t="shared" si="0"/>
        <v>0</v>
      </c>
      <c r="G18" s="110">
        <v>0</v>
      </c>
      <c r="H18" s="33">
        <f t="shared" si="1"/>
        <v>0</v>
      </c>
      <c r="I18" s="33">
        <f t="shared" si="2"/>
        <v>0</v>
      </c>
      <c r="J18" s="15" t="s">
        <v>50</v>
      </c>
    </row>
    <row r="19" spans="1:10" ht="34.5" customHeight="1" thickTop="1" thickBot="1" x14ac:dyDescent="0.3">
      <c r="A19" s="42"/>
      <c r="B19" s="43" t="s">
        <v>94</v>
      </c>
      <c r="C19" s="40"/>
      <c r="D19" s="40"/>
      <c r="E19" s="41"/>
      <c r="F19" s="46">
        <f>SUM(F6:F18)</f>
        <v>0</v>
      </c>
      <c r="G19" s="45"/>
      <c r="H19" s="55">
        <f>SUM(H6:H18)</f>
        <v>0</v>
      </c>
      <c r="I19" s="56">
        <f>SUM(I6:I18)</f>
        <v>0</v>
      </c>
      <c r="J19" s="49"/>
    </row>
    <row r="20" spans="1:10" ht="15.75" thickTop="1" x14ac:dyDescent="0.25">
      <c r="A20" s="9"/>
    </row>
    <row r="21" spans="1:10" x14ac:dyDescent="0.25">
      <c r="A21" s="9"/>
      <c r="B21" s="28"/>
    </row>
    <row r="22" spans="1:10" ht="15.75" x14ac:dyDescent="0.25">
      <c r="A22" s="9"/>
      <c r="B22" s="48" t="s">
        <v>95</v>
      </c>
    </row>
    <row r="23" spans="1:10" x14ac:dyDescent="0.25">
      <c r="B23" s="17"/>
    </row>
  </sheetData>
  <sheetProtection algorithmName="SHA-512" hashValue="Kc5sw7A3gOu4oMLeAYuQ4NLjxWJ15e47MMHSth9X1Kbh5S1C3/0Jrovlg/Ea4px1qdo9zZBaEp+onZWSLklm8g==" saltValue="3EwyBbrX7XmZ23KzkMen9g==" spinCount="100000" sheet="1" objects="1" scenarios="1" selectLockedCells="1"/>
  <pageMargins left="0.7" right="0.7" top="0.75" bottom="0.75" header="0.3" footer="0.3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zoomScaleNormal="100" zoomScaleSheetLayoutView="100" workbookViewId="0">
      <pane ySplit="5" topLeftCell="A8" activePane="bottomLeft" state="frozen"/>
      <selection sqref="A1:XFD1048576"/>
      <selection pane="bottomLeft" activeCell="G17" sqref="G17"/>
    </sheetView>
  </sheetViews>
  <sheetFormatPr defaultRowHeight="15" x14ac:dyDescent="0.25"/>
  <cols>
    <col min="1" max="1" width="11.140625" style="70" customWidth="1"/>
    <col min="2" max="2" width="47.28515625" style="70" customWidth="1"/>
    <col min="3" max="3" width="18.42578125" style="70" customWidth="1"/>
    <col min="4" max="4" width="13.42578125" style="70" customWidth="1"/>
    <col min="5" max="5" width="24.140625" style="70" customWidth="1"/>
    <col min="6" max="6" width="20.28515625" style="70" customWidth="1"/>
    <col min="7" max="8" width="15.28515625" style="70" customWidth="1"/>
    <col min="9" max="9" width="24" style="70" customWidth="1"/>
    <col min="10" max="10" width="64" style="70" customWidth="1"/>
    <col min="11" max="16384" width="9.140625" style="70"/>
  </cols>
  <sheetData>
    <row r="1" spans="1:10" x14ac:dyDescent="0.25">
      <c r="A1" s="65" t="s">
        <v>0</v>
      </c>
      <c r="B1" s="66"/>
      <c r="C1" s="67" t="s">
        <v>57</v>
      </c>
      <c r="D1" s="68"/>
      <c r="E1" s="69"/>
      <c r="F1" s="69"/>
      <c r="G1" s="69"/>
      <c r="H1" s="69"/>
      <c r="I1" s="69"/>
      <c r="J1" s="69"/>
    </row>
    <row r="2" spans="1:10" x14ac:dyDescent="0.25">
      <c r="A2" s="65" t="s">
        <v>12</v>
      </c>
      <c r="B2" s="66"/>
      <c r="C2" s="67" t="s">
        <v>30</v>
      </c>
      <c r="D2" s="68"/>
      <c r="E2" s="69"/>
      <c r="F2" s="69"/>
      <c r="G2" s="69"/>
      <c r="H2" s="69"/>
      <c r="I2" s="69"/>
      <c r="J2" s="69"/>
    </row>
    <row r="3" spans="1:10" ht="15.75" x14ac:dyDescent="0.25">
      <c r="A3" s="65" t="s">
        <v>1</v>
      </c>
      <c r="B3" s="66"/>
      <c r="C3" s="112" t="s">
        <v>88</v>
      </c>
      <c r="D3" s="112"/>
      <c r="E3" s="112"/>
      <c r="F3" s="112"/>
      <c r="G3" s="112"/>
      <c r="H3" s="112"/>
      <c r="I3" s="112"/>
      <c r="J3" s="112"/>
    </row>
    <row r="4" spans="1:10" ht="15.75" thickBot="1" x14ac:dyDescent="0.3">
      <c r="A4" s="72"/>
      <c r="B4" s="73"/>
      <c r="C4" s="74"/>
      <c r="D4" s="74"/>
      <c r="E4" s="75"/>
      <c r="F4" s="74"/>
      <c r="G4" s="74"/>
      <c r="H4" s="74"/>
      <c r="I4" s="74"/>
      <c r="J4" s="74"/>
    </row>
    <row r="5" spans="1:10" ht="15.75" thickTop="1" x14ac:dyDescent="0.25">
      <c r="A5" s="76" t="s">
        <v>10</v>
      </c>
      <c r="B5" s="77" t="s">
        <v>4</v>
      </c>
      <c r="C5" s="78" t="s">
        <v>2</v>
      </c>
      <c r="D5" s="78" t="s">
        <v>3</v>
      </c>
      <c r="E5" s="78" t="s">
        <v>90</v>
      </c>
      <c r="F5" s="78" t="s">
        <v>89</v>
      </c>
      <c r="G5" s="78" t="s">
        <v>91</v>
      </c>
      <c r="H5" s="78" t="s">
        <v>92</v>
      </c>
      <c r="I5" s="78" t="s">
        <v>93</v>
      </c>
      <c r="J5" s="79" t="s">
        <v>5</v>
      </c>
    </row>
    <row r="6" spans="1:10" ht="53.25" x14ac:dyDescent="0.25">
      <c r="A6" s="113">
        <v>1</v>
      </c>
      <c r="B6" s="81" t="s">
        <v>14</v>
      </c>
      <c r="C6" s="82">
        <v>8</v>
      </c>
      <c r="D6" s="82" t="s">
        <v>7</v>
      </c>
      <c r="E6" s="108">
        <v>0</v>
      </c>
      <c r="F6" s="83">
        <f t="shared" ref="F6:F18" si="0">E6*C6</f>
        <v>0</v>
      </c>
      <c r="G6" s="110">
        <v>0</v>
      </c>
      <c r="H6" s="84">
        <f>F6*G6</f>
        <v>0</v>
      </c>
      <c r="I6" s="84">
        <f>F6+H6</f>
        <v>0</v>
      </c>
      <c r="J6" s="85" t="s">
        <v>32</v>
      </c>
    </row>
    <row r="7" spans="1:10" ht="63.75" x14ac:dyDescent="0.25">
      <c r="A7" s="114">
        <v>2</v>
      </c>
      <c r="B7" s="87" t="s">
        <v>34</v>
      </c>
      <c r="C7" s="88">
        <v>8</v>
      </c>
      <c r="D7" s="88" t="s">
        <v>9</v>
      </c>
      <c r="E7" s="108">
        <v>0</v>
      </c>
      <c r="F7" s="83">
        <f t="shared" si="0"/>
        <v>0</v>
      </c>
      <c r="G7" s="110">
        <v>0</v>
      </c>
      <c r="H7" s="84">
        <f t="shared" ref="H7:H18" si="1">F7*G7</f>
        <v>0</v>
      </c>
      <c r="I7" s="84">
        <f t="shared" ref="I7:I18" si="2">F7+H7</f>
        <v>0</v>
      </c>
      <c r="J7" s="89" t="s">
        <v>33</v>
      </c>
    </row>
    <row r="8" spans="1:10" ht="38.25" x14ac:dyDescent="0.25">
      <c r="A8" s="114">
        <v>3</v>
      </c>
      <c r="B8" s="87" t="s">
        <v>76</v>
      </c>
      <c r="C8" s="88">
        <v>5</v>
      </c>
      <c r="D8" s="88" t="s">
        <v>18</v>
      </c>
      <c r="E8" s="108">
        <v>0</v>
      </c>
      <c r="F8" s="83">
        <f t="shared" si="0"/>
        <v>0</v>
      </c>
      <c r="G8" s="111">
        <v>0</v>
      </c>
      <c r="H8" s="84">
        <f t="shared" si="1"/>
        <v>0</v>
      </c>
      <c r="I8" s="84">
        <f t="shared" si="2"/>
        <v>0</v>
      </c>
      <c r="J8" s="90" t="s">
        <v>37</v>
      </c>
    </row>
    <row r="9" spans="1:10" ht="51" x14ac:dyDescent="0.25">
      <c r="A9" s="114">
        <v>4</v>
      </c>
      <c r="B9" s="87" t="s">
        <v>26</v>
      </c>
      <c r="C9" s="88">
        <v>5</v>
      </c>
      <c r="D9" s="88" t="s">
        <v>9</v>
      </c>
      <c r="E9" s="108">
        <v>0</v>
      </c>
      <c r="F9" s="83">
        <f t="shared" si="0"/>
        <v>0</v>
      </c>
      <c r="G9" s="111">
        <v>0</v>
      </c>
      <c r="H9" s="84">
        <f t="shared" si="1"/>
        <v>0</v>
      </c>
      <c r="I9" s="84">
        <f t="shared" si="2"/>
        <v>0</v>
      </c>
      <c r="J9" s="90" t="s">
        <v>52</v>
      </c>
    </row>
    <row r="10" spans="1:10" ht="38.25" x14ac:dyDescent="0.25">
      <c r="A10" s="113">
        <v>5</v>
      </c>
      <c r="B10" s="87" t="s">
        <v>15</v>
      </c>
      <c r="C10" s="88">
        <v>16</v>
      </c>
      <c r="D10" s="88" t="s">
        <v>9</v>
      </c>
      <c r="E10" s="108">
        <v>0</v>
      </c>
      <c r="F10" s="83">
        <f t="shared" si="0"/>
        <v>0</v>
      </c>
      <c r="G10" s="111">
        <v>0</v>
      </c>
      <c r="H10" s="84">
        <f t="shared" si="1"/>
        <v>0</v>
      </c>
      <c r="I10" s="84">
        <f t="shared" si="2"/>
        <v>0</v>
      </c>
      <c r="J10" s="90" t="s">
        <v>51</v>
      </c>
    </row>
    <row r="11" spans="1:10" ht="38.25" x14ac:dyDescent="0.25">
      <c r="A11" s="113">
        <v>6</v>
      </c>
      <c r="B11" s="87" t="s">
        <v>16</v>
      </c>
      <c r="C11" s="88">
        <v>6</v>
      </c>
      <c r="D11" s="88" t="s">
        <v>17</v>
      </c>
      <c r="E11" s="108">
        <v>0</v>
      </c>
      <c r="F11" s="83">
        <f t="shared" si="0"/>
        <v>0</v>
      </c>
      <c r="G11" s="111">
        <v>0</v>
      </c>
      <c r="H11" s="84">
        <f t="shared" si="1"/>
        <v>0</v>
      </c>
      <c r="I11" s="84">
        <f t="shared" si="2"/>
        <v>0</v>
      </c>
      <c r="J11" s="90" t="s">
        <v>66</v>
      </c>
    </row>
    <row r="12" spans="1:10" ht="38.25" x14ac:dyDescent="0.25">
      <c r="A12" s="114">
        <v>7</v>
      </c>
      <c r="B12" s="87" t="s">
        <v>61</v>
      </c>
      <c r="C12" s="88">
        <v>1</v>
      </c>
      <c r="D12" s="88" t="s">
        <v>6</v>
      </c>
      <c r="E12" s="108">
        <v>0</v>
      </c>
      <c r="F12" s="83">
        <f t="shared" si="0"/>
        <v>0</v>
      </c>
      <c r="G12" s="111">
        <v>0</v>
      </c>
      <c r="H12" s="84">
        <f t="shared" si="1"/>
        <v>0</v>
      </c>
      <c r="I12" s="84">
        <f t="shared" si="2"/>
        <v>0</v>
      </c>
      <c r="J12" s="90" t="s">
        <v>62</v>
      </c>
    </row>
    <row r="13" spans="1:10" x14ac:dyDescent="0.25">
      <c r="A13" s="113">
        <v>8</v>
      </c>
      <c r="B13" s="87" t="s">
        <v>21</v>
      </c>
      <c r="C13" s="88">
        <v>1</v>
      </c>
      <c r="D13" s="88" t="s">
        <v>6</v>
      </c>
      <c r="E13" s="108">
        <v>0</v>
      </c>
      <c r="F13" s="83">
        <f t="shared" si="0"/>
        <v>0</v>
      </c>
      <c r="G13" s="111">
        <v>0</v>
      </c>
      <c r="H13" s="84">
        <f t="shared" si="1"/>
        <v>0</v>
      </c>
      <c r="I13" s="84">
        <f t="shared" si="2"/>
        <v>0</v>
      </c>
      <c r="J13" s="90"/>
    </row>
    <row r="14" spans="1:10" ht="38.25" x14ac:dyDescent="0.25">
      <c r="A14" s="113">
        <v>9</v>
      </c>
      <c r="B14" s="92" t="s">
        <v>8</v>
      </c>
      <c r="C14" s="93">
        <v>1</v>
      </c>
      <c r="D14" s="93" t="s">
        <v>6</v>
      </c>
      <c r="E14" s="109">
        <v>0</v>
      </c>
      <c r="F14" s="83">
        <f t="shared" si="0"/>
        <v>0</v>
      </c>
      <c r="G14" s="110">
        <v>0</v>
      </c>
      <c r="H14" s="84">
        <f t="shared" si="1"/>
        <v>0</v>
      </c>
      <c r="I14" s="84">
        <f t="shared" si="2"/>
        <v>0</v>
      </c>
      <c r="J14" s="85" t="s">
        <v>47</v>
      </c>
    </row>
    <row r="15" spans="1:10" ht="38.25" x14ac:dyDescent="0.25">
      <c r="A15" s="114">
        <v>10</v>
      </c>
      <c r="B15" s="92" t="s">
        <v>63</v>
      </c>
      <c r="C15" s="93">
        <v>1</v>
      </c>
      <c r="D15" s="93" t="s">
        <v>6</v>
      </c>
      <c r="E15" s="108">
        <v>0</v>
      </c>
      <c r="F15" s="83">
        <f t="shared" si="0"/>
        <v>0</v>
      </c>
      <c r="G15" s="110">
        <v>0</v>
      </c>
      <c r="H15" s="84">
        <f t="shared" si="1"/>
        <v>0</v>
      </c>
      <c r="I15" s="84">
        <f t="shared" si="2"/>
        <v>0</v>
      </c>
      <c r="J15" s="85" t="s">
        <v>65</v>
      </c>
    </row>
    <row r="16" spans="1:10" x14ac:dyDescent="0.25">
      <c r="A16" s="113">
        <v>11</v>
      </c>
      <c r="B16" s="87" t="s">
        <v>22</v>
      </c>
      <c r="C16" s="88">
        <v>1</v>
      </c>
      <c r="D16" s="88" t="s">
        <v>6</v>
      </c>
      <c r="E16" s="108">
        <v>0</v>
      </c>
      <c r="F16" s="83">
        <f t="shared" si="0"/>
        <v>0</v>
      </c>
      <c r="G16" s="111">
        <v>0</v>
      </c>
      <c r="H16" s="84">
        <f t="shared" si="1"/>
        <v>0</v>
      </c>
      <c r="I16" s="84">
        <f t="shared" si="2"/>
        <v>0</v>
      </c>
      <c r="J16" s="90"/>
    </row>
    <row r="17" spans="1:10" ht="38.25" x14ac:dyDescent="0.25">
      <c r="A17" s="113">
        <v>12</v>
      </c>
      <c r="B17" s="92" t="s">
        <v>23</v>
      </c>
      <c r="C17" s="93">
        <v>2</v>
      </c>
      <c r="D17" s="93" t="s">
        <v>6</v>
      </c>
      <c r="E17" s="109">
        <v>0</v>
      </c>
      <c r="F17" s="83">
        <f t="shared" si="0"/>
        <v>0</v>
      </c>
      <c r="G17" s="110">
        <v>0</v>
      </c>
      <c r="H17" s="84">
        <f t="shared" si="1"/>
        <v>0</v>
      </c>
      <c r="I17" s="84">
        <f t="shared" si="2"/>
        <v>0</v>
      </c>
      <c r="J17" s="85" t="s">
        <v>48</v>
      </c>
    </row>
    <row r="18" spans="1:10" ht="39" thickBot="1" x14ac:dyDescent="0.3">
      <c r="A18" s="114">
        <v>13</v>
      </c>
      <c r="B18" s="92" t="s">
        <v>24</v>
      </c>
      <c r="C18" s="93">
        <v>1</v>
      </c>
      <c r="D18" s="93" t="s">
        <v>6</v>
      </c>
      <c r="E18" s="109">
        <v>0</v>
      </c>
      <c r="F18" s="83">
        <f t="shared" si="0"/>
        <v>0</v>
      </c>
      <c r="G18" s="110">
        <v>0</v>
      </c>
      <c r="H18" s="84">
        <f t="shared" si="1"/>
        <v>0</v>
      </c>
      <c r="I18" s="84">
        <f t="shared" si="2"/>
        <v>0</v>
      </c>
      <c r="J18" s="85" t="s">
        <v>50</v>
      </c>
    </row>
    <row r="19" spans="1:10" ht="34.5" customHeight="1" thickTop="1" thickBot="1" x14ac:dyDescent="0.3">
      <c r="A19" s="94"/>
      <c r="B19" s="95" t="s">
        <v>94</v>
      </c>
      <c r="C19" s="96"/>
      <c r="D19" s="96"/>
      <c r="E19" s="97"/>
      <c r="F19" s="98">
        <f>SUM(F6:F18)</f>
        <v>0</v>
      </c>
      <c r="G19" s="99"/>
      <c r="H19" s="100">
        <f>SUM(H6:H18)</f>
        <v>0</v>
      </c>
      <c r="I19" s="101">
        <f>F19+H19</f>
        <v>0</v>
      </c>
      <c r="J19" s="115"/>
    </row>
    <row r="20" spans="1:10" ht="15.75" thickTop="1" x14ac:dyDescent="0.25">
      <c r="A20" s="103"/>
    </row>
    <row r="21" spans="1:10" x14ac:dyDescent="0.25">
      <c r="A21" s="103"/>
      <c r="B21" s="104"/>
    </row>
    <row r="22" spans="1:10" ht="15.75" x14ac:dyDescent="0.25">
      <c r="B22" s="105" t="s">
        <v>95</v>
      </c>
      <c r="C22" s="124"/>
      <c r="D22" s="125"/>
      <c r="E22" s="125"/>
    </row>
  </sheetData>
  <sheetProtection algorithmName="SHA-512" hashValue="kLJKAKbcbOE9nlYpchDjQxCpY5GQqTEmicvBYhf6eO30auc65r8u1XQfIQG/JYK7DVzZc6gZkYKvgjQhouTjkg==" saltValue="vnLNEW/Ydh0k4rphPN1kNw==" spinCount="100000" sheet="1" objects="1" scenarios="1" selectLockedCells="1"/>
  <mergeCells count="1">
    <mergeCell ref="C22:E22"/>
  </mergeCells>
  <pageMargins left="0.7" right="0.7" top="0.75" bottom="0.75" header="0.3" footer="0.3"/>
  <pageSetup paperSize="9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Normal="100" zoomScaleSheetLayoutView="100" workbookViewId="0">
      <pane ySplit="5" topLeftCell="A6" activePane="bottomLeft" state="frozen"/>
      <selection sqref="A1:XFD1048576"/>
      <selection pane="bottomLeft" activeCell="G6" sqref="G6"/>
    </sheetView>
  </sheetViews>
  <sheetFormatPr defaultRowHeight="15" x14ac:dyDescent="0.25"/>
  <cols>
    <col min="1" max="1" width="11.140625" customWidth="1"/>
    <col min="2" max="2" width="47.28515625" customWidth="1"/>
    <col min="3" max="3" width="18.42578125" customWidth="1"/>
    <col min="4" max="4" width="11.7109375" bestFit="1" customWidth="1"/>
    <col min="5" max="5" width="23.85546875" customWidth="1"/>
    <col min="6" max="9" width="22.42578125" customWidth="1"/>
    <col min="10" max="10" width="64" customWidth="1"/>
  </cols>
  <sheetData>
    <row r="1" spans="1:10" x14ac:dyDescent="0.25">
      <c r="A1" s="3" t="s">
        <v>0</v>
      </c>
      <c r="B1" s="4"/>
      <c r="C1" s="21" t="s">
        <v>57</v>
      </c>
      <c r="D1" s="22"/>
      <c r="E1" s="5"/>
      <c r="F1" s="5"/>
      <c r="G1" s="5"/>
      <c r="H1" s="5"/>
      <c r="I1" s="5"/>
      <c r="J1" s="5"/>
    </row>
    <row r="2" spans="1:10" x14ac:dyDescent="0.25">
      <c r="A2" s="3" t="s">
        <v>12</v>
      </c>
      <c r="B2" s="4"/>
      <c r="C2" s="21" t="s">
        <v>31</v>
      </c>
      <c r="D2" s="22"/>
      <c r="E2" s="5"/>
      <c r="F2" s="5"/>
      <c r="G2" s="5"/>
      <c r="H2" s="5"/>
      <c r="I2" s="5"/>
      <c r="J2" s="5"/>
    </row>
    <row r="3" spans="1:10" ht="15.75" x14ac:dyDescent="0.25">
      <c r="A3" s="3" t="s">
        <v>1</v>
      </c>
      <c r="B3" s="4"/>
      <c r="C3" s="30" t="s">
        <v>88</v>
      </c>
      <c r="D3" s="18"/>
      <c r="E3" s="18"/>
      <c r="F3" s="18"/>
      <c r="G3" s="18"/>
      <c r="H3" s="18"/>
      <c r="I3" s="18"/>
      <c r="J3" s="18"/>
    </row>
    <row r="4" spans="1:10" ht="15.75" thickBot="1" x14ac:dyDescent="0.3">
      <c r="A4" s="16"/>
      <c r="B4" s="1"/>
      <c r="C4" s="10"/>
      <c r="D4" s="10"/>
      <c r="E4" s="2"/>
      <c r="F4" s="10"/>
      <c r="G4" s="10"/>
      <c r="H4" s="10"/>
      <c r="I4" s="10"/>
      <c r="J4" s="10"/>
    </row>
    <row r="5" spans="1:10" ht="15.75" thickTop="1" x14ac:dyDescent="0.25">
      <c r="A5" s="7" t="s">
        <v>10</v>
      </c>
      <c r="B5" s="6" t="s">
        <v>4</v>
      </c>
      <c r="C5" s="11" t="s">
        <v>2</v>
      </c>
      <c r="D5" s="11" t="s">
        <v>3</v>
      </c>
      <c r="E5" s="11" t="s">
        <v>90</v>
      </c>
      <c r="F5" s="11" t="s">
        <v>89</v>
      </c>
      <c r="G5" s="37" t="s">
        <v>91</v>
      </c>
      <c r="H5" s="37" t="s">
        <v>96</v>
      </c>
      <c r="I5" s="37" t="s">
        <v>93</v>
      </c>
      <c r="J5" s="34" t="s">
        <v>5</v>
      </c>
    </row>
    <row r="6" spans="1:10" ht="38.25" x14ac:dyDescent="0.25">
      <c r="A6" s="8">
        <v>1</v>
      </c>
      <c r="B6" s="59" t="s">
        <v>76</v>
      </c>
      <c r="C6" s="60">
        <v>8.8000000000000007</v>
      </c>
      <c r="D6" s="60" t="s">
        <v>18</v>
      </c>
      <c r="E6" s="116">
        <v>0</v>
      </c>
      <c r="F6" s="31">
        <f t="shared" ref="F6:F18" si="0">E6*C6</f>
        <v>0</v>
      </c>
      <c r="G6" s="117">
        <v>0</v>
      </c>
      <c r="H6" s="38">
        <f t="shared" ref="H6:H11" si="1">F6*G6</f>
        <v>0</v>
      </c>
      <c r="I6" s="38">
        <f t="shared" ref="I6:I10" si="2">F6+H6</f>
        <v>0</v>
      </c>
      <c r="J6" s="35" t="s">
        <v>37</v>
      </c>
    </row>
    <row r="7" spans="1:10" ht="51" x14ac:dyDescent="0.25">
      <c r="A7" s="8">
        <v>2</v>
      </c>
      <c r="B7" s="59" t="s">
        <v>26</v>
      </c>
      <c r="C7" s="60">
        <v>8.8000000000000007</v>
      </c>
      <c r="D7" s="60" t="s">
        <v>9</v>
      </c>
      <c r="E7" s="116">
        <v>0</v>
      </c>
      <c r="F7" s="31">
        <f t="shared" si="0"/>
        <v>0</v>
      </c>
      <c r="G7" s="117">
        <v>0</v>
      </c>
      <c r="H7" s="38">
        <f t="shared" si="1"/>
        <v>0</v>
      </c>
      <c r="I7" s="38">
        <f t="shared" si="2"/>
        <v>0</v>
      </c>
      <c r="J7" s="35" t="s">
        <v>52</v>
      </c>
    </row>
    <row r="8" spans="1:10" ht="38.25" x14ac:dyDescent="0.25">
      <c r="A8" s="13">
        <v>3</v>
      </c>
      <c r="B8" s="59" t="s">
        <v>53</v>
      </c>
      <c r="C8" s="60">
        <v>8.8000000000000007</v>
      </c>
      <c r="D8" s="60" t="s">
        <v>18</v>
      </c>
      <c r="E8" s="108">
        <v>0</v>
      </c>
      <c r="F8" s="32">
        <f t="shared" si="0"/>
        <v>0</v>
      </c>
      <c r="G8" s="118">
        <v>0</v>
      </c>
      <c r="H8" s="38">
        <f t="shared" si="1"/>
        <v>0</v>
      </c>
      <c r="I8" s="38">
        <f t="shared" si="2"/>
        <v>0</v>
      </c>
      <c r="J8" s="35" t="s">
        <v>54</v>
      </c>
    </row>
    <row r="9" spans="1:10" ht="38.25" x14ac:dyDescent="0.25">
      <c r="A9" s="8">
        <v>4</v>
      </c>
      <c r="B9" s="59" t="s">
        <v>64</v>
      </c>
      <c r="C9" s="60">
        <v>8</v>
      </c>
      <c r="D9" s="60" t="s">
        <v>6</v>
      </c>
      <c r="E9" s="108">
        <v>0</v>
      </c>
      <c r="F9" s="32">
        <f t="shared" si="0"/>
        <v>0</v>
      </c>
      <c r="G9" s="118">
        <v>0</v>
      </c>
      <c r="H9" s="38">
        <f t="shared" si="1"/>
        <v>0</v>
      </c>
      <c r="I9" s="38">
        <f t="shared" si="2"/>
        <v>0</v>
      </c>
      <c r="J9" s="35" t="s">
        <v>79</v>
      </c>
    </row>
    <row r="10" spans="1:10" ht="38.25" x14ac:dyDescent="0.25">
      <c r="A10" s="8">
        <v>5</v>
      </c>
      <c r="B10" s="59" t="s">
        <v>78</v>
      </c>
      <c r="C10" s="60">
        <v>6</v>
      </c>
      <c r="D10" s="60" t="s">
        <v>6</v>
      </c>
      <c r="E10" s="108">
        <v>0</v>
      </c>
      <c r="F10" s="32">
        <f t="shared" si="0"/>
        <v>0</v>
      </c>
      <c r="G10" s="118">
        <v>0</v>
      </c>
      <c r="H10" s="38">
        <f t="shared" si="1"/>
        <v>0</v>
      </c>
      <c r="I10" s="38">
        <f t="shared" si="2"/>
        <v>0</v>
      </c>
      <c r="J10" s="35" t="s">
        <v>80</v>
      </c>
    </row>
    <row r="11" spans="1:10" ht="66.75" x14ac:dyDescent="0.25">
      <c r="A11" s="8">
        <v>6</v>
      </c>
      <c r="B11" s="59" t="s">
        <v>11</v>
      </c>
      <c r="C11" s="63">
        <v>13</v>
      </c>
      <c r="D11" s="60" t="s">
        <v>9</v>
      </c>
      <c r="E11" s="108">
        <v>0</v>
      </c>
      <c r="F11" s="32">
        <f t="shared" si="0"/>
        <v>0</v>
      </c>
      <c r="G11" s="118">
        <v>0</v>
      </c>
      <c r="H11" s="38">
        <f t="shared" si="1"/>
        <v>0</v>
      </c>
      <c r="I11" s="38">
        <f>F11+H11</f>
        <v>0</v>
      </c>
      <c r="J11" s="35" t="s">
        <v>49</v>
      </c>
    </row>
    <row r="12" spans="1:10" ht="38.25" x14ac:dyDescent="0.25">
      <c r="A12" s="8">
        <v>7</v>
      </c>
      <c r="B12" s="59" t="s">
        <v>15</v>
      </c>
      <c r="C12" s="60">
        <v>50</v>
      </c>
      <c r="D12" s="60" t="s">
        <v>9</v>
      </c>
      <c r="E12" s="108">
        <v>0</v>
      </c>
      <c r="F12" s="32">
        <f t="shared" si="0"/>
        <v>0</v>
      </c>
      <c r="G12" s="118">
        <v>0</v>
      </c>
      <c r="H12" s="38">
        <f t="shared" ref="H12:H18" si="3">F12*G12</f>
        <v>0</v>
      </c>
      <c r="I12" s="38">
        <f t="shared" ref="I12:I18" si="4">F12+H12</f>
        <v>0</v>
      </c>
      <c r="J12" s="35" t="s">
        <v>51</v>
      </c>
    </row>
    <row r="13" spans="1:10" x14ac:dyDescent="0.25">
      <c r="A13" s="8">
        <v>8</v>
      </c>
      <c r="B13" s="59" t="s">
        <v>21</v>
      </c>
      <c r="C13" s="60">
        <v>1</v>
      </c>
      <c r="D13" s="60" t="s">
        <v>6</v>
      </c>
      <c r="E13" s="108">
        <v>0</v>
      </c>
      <c r="F13" s="32">
        <f t="shared" si="0"/>
        <v>0</v>
      </c>
      <c r="G13" s="118">
        <v>0</v>
      </c>
      <c r="H13" s="38">
        <f t="shared" si="3"/>
        <v>0</v>
      </c>
      <c r="I13" s="38">
        <f t="shared" si="4"/>
        <v>0</v>
      </c>
      <c r="J13" s="35"/>
    </row>
    <row r="14" spans="1:10" ht="25.5" x14ac:dyDescent="0.25">
      <c r="A14" s="8">
        <v>9</v>
      </c>
      <c r="B14" s="61" t="s">
        <v>42</v>
      </c>
      <c r="C14" s="62">
        <v>1</v>
      </c>
      <c r="D14" s="62" t="s">
        <v>6</v>
      </c>
      <c r="E14" s="109">
        <v>0</v>
      </c>
      <c r="F14" s="32">
        <f t="shared" si="0"/>
        <v>0</v>
      </c>
      <c r="G14" s="119">
        <v>0</v>
      </c>
      <c r="H14" s="38">
        <f t="shared" si="3"/>
        <v>0</v>
      </c>
      <c r="I14" s="38">
        <f t="shared" si="4"/>
        <v>0</v>
      </c>
      <c r="J14" s="36" t="s">
        <v>77</v>
      </c>
    </row>
    <row r="15" spans="1:10" ht="51" x14ac:dyDescent="0.25">
      <c r="A15" s="8">
        <v>10</v>
      </c>
      <c r="B15" s="61" t="s">
        <v>87</v>
      </c>
      <c r="C15" s="62">
        <v>1</v>
      </c>
      <c r="D15" s="62" t="s">
        <v>6</v>
      </c>
      <c r="E15" s="109">
        <v>0</v>
      </c>
      <c r="F15" s="32">
        <f>C15*E15</f>
        <v>0</v>
      </c>
      <c r="G15" s="119">
        <v>0</v>
      </c>
      <c r="H15" s="38">
        <f t="shared" si="3"/>
        <v>0</v>
      </c>
      <c r="I15" s="38">
        <f t="shared" si="4"/>
        <v>0</v>
      </c>
      <c r="J15" s="36" t="s">
        <v>86</v>
      </c>
    </row>
    <row r="16" spans="1:10" ht="25.5" x14ac:dyDescent="0.25">
      <c r="A16" s="8">
        <v>11</v>
      </c>
      <c r="B16" s="61" t="s">
        <v>8</v>
      </c>
      <c r="C16" s="62">
        <v>1</v>
      </c>
      <c r="D16" s="62" t="s">
        <v>6</v>
      </c>
      <c r="E16" s="109">
        <v>0</v>
      </c>
      <c r="F16" s="32">
        <f t="shared" si="0"/>
        <v>0</v>
      </c>
      <c r="G16" s="119">
        <v>0</v>
      </c>
      <c r="H16" s="38">
        <f t="shared" si="3"/>
        <v>0</v>
      </c>
      <c r="I16" s="38">
        <f t="shared" si="4"/>
        <v>0</v>
      </c>
      <c r="J16" s="36" t="s">
        <v>55</v>
      </c>
    </row>
    <row r="17" spans="1:10" x14ac:dyDescent="0.25">
      <c r="A17" s="8">
        <v>12</v>
      </c>
      <c r="B17" s="59" t="s">
        <v>22</v>
      </c>
      <c r="C17" s="60">
        <v>1</v>
      </c>
      <c r="D17" s="60" t="s">
        <v>6</v>
      </c>
      <c r="E17" s="108">
        <v>0</v>
      </c>
      <c r="F17" s="32">
        <f t="shared" si="0"/>
        <v>0</v>
      </c>
      <c r="G17" s="118">
        <v>0</v>
      </c>
      <c r="H17" s="38">
        <f t="shared" si="3"/>
        <v>0</v>
      </c>
      <c r="I17" s="38">
        <f t="shared" si="4"/>
        <v>0</v>
      </c>
      <c r="J17" s="35"/>
    </row>
    <row r="18" spans="1:10" ht="39" thickBot="1" x14ac:dyDescent="0.3">
      <c r="A18" s="39">
        <v>13</v>
      </c>
      <c r="B18" s="61" t="s">
        <v>24</v>
      </c>
      <c r="C18" s="62">
        <v>1</v>
      </c>
      <c r="D18" s="62" t="s">
        <v>6</v>
      </c>
      <c r="E18" s="109">
        <v>0</v>
      </c>
      <c r="F18" s="33">
        <f t="shared" si="0"/>
        <v>0</v>
      </c>
      <c r="G18" s="110">
        <v>0</v>
      </c>
      <c r="H18" s="38">
        <f t="shared" si="3"/>
        <v>0</v>
      </c>
      <c r="I18" s="38">
        <f t="shared" si="4"/>
        <v>0</v>
      </c>
      <c r="J18" s="36" t="s">
        <v>56</v>
      </c>
    </row>
    <row r="19" spans="1:10" ht="28.5" customHeight="1" thickTop="1" thickBot="1" x14ac:dyDescent="0.3">
      <c r="A19" s="42"/>
      <c r="B19" s="43" t="s">
        <v>94</v>
      </c>
      <c r="C19" s="40"/>
      <c r="D19" s="40"/>
      <c r="E19" s="41"/>
      <c r="F19" s="46">
        <f>SUM(F6:F18)</f>
        <v>0</v>
      </c>
      <c r="G19" s="45"/>
      <c r="H19" s="55">
        <f>SUM(H6:H18)</f>
        <v>0</v>
      </c>
      <c r="I19" s="56">
        <f>F19+H19</f>
        <v>0</v>
      </c>
      <c r="J19" s="47"/>
    </row>
    <row r="20" spans="1:10" ht="15.75" thickTop="1" x14ac:dyDescent="0.25">
      <c r="A20" s="9"/>
    </row>
    <row r="21" spans="1:10" ht="15.75" x14ac:dyDescent="0.25">
      <c r="A21" s="9"/>
      <c r="B21" s="28" t="s">
        <v>69</v>
      </c>
      <c r="C21" s="29" t="s">
        <v>81</v>
      </c>
    </row>
    <row r="23" spans="1:10" ht="15.75" x14ac:dyDescent="0.25">
      <c r="C23" s="64" t="s">
        <v>95</v>
      </c>
      <c r="D23" s="44"/>
      <c r="E23" s="44"/>
    </row>
  </sheetData>
  <sheetProtection algorithmName="SHA-512" hashValue="HSuZAJLgHkNKw9zZoxU7+AzRiyiLIwthlLyy6mo+at38bwxL3/8qo0JpT5zKuvgI8wFRxny9t48X8HvH5BBk2Q==" saltValue="nR7in9Blf0/2/xPrJJ+1zg==" spinCount="100000" sheet="1" objects="1" scenarios="1" selectLockedCells="1"/>
  <pageMargins left="0.7" right="0.7" top="0.75" bottom="0.75" header="0.3" footer="0.3"/>
  <pageSetup paperSize="9" scale="4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D4EA74968096D48B7460B666C927D37" ma:contentTypeVersion="" ma:contentTypeDescription="Vytvoří nový dokument" ma:contentTypeScope="" ma:versionID="d23678c544ea8df8d61dadfc1c68fb8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741087B1-D942-4F55-82C7-7DEF3A08CF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43B487-578D-4220-9963-9BE1C55A47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03656A-AFF7-4BCA-AEB4-7E2C9A2A9422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Souhrn</vt:lpstr>
      <vt:lpstr>Vys.Pracoviste</vt:lpstr>
      <vt:lpstr>ZP2-studio</vt:lpstr>
      <vt:lpstr>ZP2-rezie</vt:lpstr>
      <vt:lpstr>ZP4-studio</vt:lpstr>
      <vt:lpstr>ZP4-rezie</vt:lpstr>
      <vt:lpstr>Rezie_Cinohra</vt:lpstr>
      <vt:lpstr>Rezie_Cinohra!Oblast_tisku</vt:lpstr>
      <vt:lpstr>Souhrn!Oblast_tisku</vt:lpstr>
      <vt:lpstr>Vys.Pracoviste!Oblast_tisku</vt:lpstr>
      <vt:lpstr>'ZP2-rezie'!Oblast_tisku</vt:lpstr>
      <vt:lpstr>'ZP2-studio'!Oblast_tisku</vt:lpstr>
      <vt:lpstr>'ZP4-rezie'!Oblast_tisku</vt:lpstr>
      <vt:lpstr>'ZP4-studio'!Oblast_tisku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Šolínová Veronika</dc:creator>
  <cp:lastModifiedBy>Uživatel</cp:lastModifiedBy>
  <cp:lastPrinted>2020-04-06T12:13:05Z</cp:lastPrinted>
  <dcterms:created xsi:type="dcterms:W3CDTF">2013-07-18T13:10:46Z</dcterms:created>
  <dcterms:modified xsi:type="dcterms:W3CDTF">2020-04-24T17:29:19Z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0x0101005D4EA74968096D48B7460B666C927D37</vt:lpwstr>
  </property>
</Properties>
</file>