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Upravené tabulky\"/>
    </mc:Choice>
  </mc:AlternateContent>
  <bookViews>
    <workbookView xWindow="480" yWindow="135" windowWidth="27795" windowHeight="11055"/>
  </bookViews>
  <sheets>
    <sheet name="Část 5" sheetId="1" r:id="rId1"/>
  </sheets>
  <definedNames>
    <definedName name="_xlnm.Print_Area" localSheetId="0">'Část 5'!$A$1:$K$36</definedName>
  </definedNames>
  <calcPr calcId="162913"/>
</workbook>
</file>

<file path=xl/calcChain.xml><?xml version="1.0" encoding="utf-8"?>
<calcChain xmlns="http://schemas.openxmlformats.org/spreadsheetml/2006/main">
  <c r="G28" i="1" l="1"/>
  <c r="I28" i="1" s="1"/>
  <c r="J28" i="1" s="1"/>
  <c r="G15" i="1"/>
  <c r="I15" i="1"/>
  <c r="J15" i="1" s="1"/>
  <c r="G7" i="1"/>
  <c r="G5" i="1"/>
  <c r="I7" i="1" l="1"/>
  <c r="J7" i="1" s="1"/>
  <c r="I5" i="1"/>
  <c r="J5" i="1" s="1"/>
  <c r="J8" i="1"/>
  <c r="J9" i="1"/>
  <c r="J10" i="1"/>
  <c r="J11" i="1"/>
  <c r="J13" i="1"/>
  <c r="J14" i="1"/>
  <c r="J16" i="1"/>
  <c r="J17" i="1"/>
  <c r="J18" i="1"/>
  <c r="J19" i="1"/>
  <c r="J20" i="1"/>
  <c r="J21" i="1"/>
  <c r="J22" i="1"/>
  <c r="J23" i="1"/>
  <c r="J24" i="1"/>
  <c r="J25" i="1"/>
  <c r="J26" i="1"/>
  <c r="J29" i="1"/>
  <c r="I8" i="1"/>
  <c r="I9" i="1"/>
  <c r="I10" i="1"/>
  <c r="I11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9" i="1"/>
  <c r="G4" i="1"/>
  <c r="I4" i="1" s="1"/>
  <c r="G6" i="1"/>
  <c r="I6" i="1" s="1"/>
  <c r="G8" i="1"/>
  <c r="G9" i="1"/>
  <c r="G10" i="1"/>
  <c r="G11" i="1"/>
  <c r="G12" i="1"/>
  <c r="I12" i="1" s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I27" i="1" s="1"/>
  <c r="G29" i="1"/>
  <c r="J27" i="1" l="1"/>
  <c r="J6" i="1"/>
  <c r="I30" i="1"/>
  <c r="J12" i="1"/>
  <c r="G30" i="1"/>
  <c r="J4" i="1"/>
  <c r="J30" i="1" l="1"/>
</calcChain>
</file>

<file path=xl/sharedStrings.xml><?xml version="1.0" encoding="utf-8"?>
<sst xmlns="http://schemas.openxmlformats.org/spreadsheetml/2006/main" count="64" uniqueCount="40">
  <si>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</si>
  <si>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</si>
  <si>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</si>
  <si>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</si>
  <si>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</si>
  <si>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</si>
  <si>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</si>
  <si>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A2 - kulturní čtrnáctideník </t>
  </si>
  <si>
    <t>tisk + digital</t>
  </si>
  <si>
    <t xml:space="preserve">Dějiny a současnost </t>
  </si>
  <si>
    <t>tisk</t>
  </si>
  <si>
    <t xml:space="preserve">Digitální foto </t>
  </si>
  <si>
    <t xml:space="preserve">Dingir </t>
  </si>
  <si>
    <t xml:space="preserve">Elektro </t>
  </si>
  <si>
    <t xml:space="preserve">Harmonie </t>
  </si>
  <si>
    <t xml:space="preserve">Hudební rozhledy </t>
  </si>
  <si>
    <t>Chip</t>
  </si>
  <si>
    <t xml:space="preserve">Listy </t>
  </si>
  <si>
    <t xml:space="preserve">Marianne </t>
  </si>
  <si>
    <t>Materiály pro stavbu</t>
  </si>
  <si>
    <t xml:space="preserve">tisk </t>
  </si>
  <si>
    <t>digital</t>
  </si>
  <si>
    <t xml:space="preserve">Naše řeč </t>
  </si>
  <si>
    <t>Plav</t>
  </si>
  <si>
    <t xml:space="preserve">Pražský přehled kulturních pořadů </t>
  </si>
  <si>
    <t xml:space="preserve">Psychologie dnes </t>
  </si>
  <si>
    <t>Realizace staveb</t>
  </si>
  <si>
    <t xml:space="preserve">Tvar </t>
  </si>
  <si>
    <t xml:space="preserve">Vesmír </t>
  </si>
  <si>
    <t>Xantypa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</si>
  <si>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</si>
  <si>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</si>
  <si>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Dodavatel vyplní pouze žlutá pole</t>
  </si>
  <si>
    <t>Titul</t>
  </si>
  <si>
    <t>Příloha č. 2.5 - Tabulka pro výpočet nabídkové ceny - Část 5</t>
  </si>
  <si>
    <t>Sazba DPH</t>
  </si>
  <si>
    <t>Částka DPH v Kč</t>
  </si>
  <si>
    <t>CELKEM</t>
  </si>
  <si>
    <t>v tomto řádku vyplní dodavatel cenu a sazbu DPH pro digitální verzi*</t>
  </si>
  <si>
    <t>* v případě, že se sazba DPH pro digitální verzi liší od sazby DPH pro tištěnou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</si>
</sst>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4" fontId="0" fillId="0" borderId="5" xfId="0" applyNumberFormat="1" applyFon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5" fillId="3" borderId="0" xfId="0" applyFont="1" applyFill="1"/>
    <xf numFmtId="0" fontId="6" fillId="0" borderId="0" xfId="0" applyFont="1" applyFill="1" applyBorder="1"/>
    <xf numFmtId="0" fontId="6" fillId="0" borderId="6" xfId="0" applyFont="1" applyFill="1" applyBorder="1"/>
    <xf numFmtId="164" fontId="6" fillId="0" borderId="4" xfId="0" applyNumberFormat="1" applyFont="1" applyFill="1" applyBorder="1"/>
    <xf numFmtId="164" fontId="6" fillId="0" borderId="6" xfId="0" applyNumberFormat="1" applyFont="1" applyFill="1" applyBorder="1"/>
    <xf numFmtId="164" fontId="0" fillId="0" borderId="5" xfId="0" applyNumberFormat="1" applyFont="1" applyFill="1" applyBorder="1"/>
    <xf numFmtId="0" fontId="0" fillId="0" borderId="5" xfId="0" applyFill="1" applyBorder="1"/>
    <xf numFmtId="164" fontId="0" fillId="3" borderId="5" xfId="0" applyNumberFormat="1" applyFont="1" applyFill="1" applyBorder="1" applyProtection="1">
      <protection locked="0"/>
    </xf>
    <xf numFmtId="0" fontId="0" fillId="0" borderId="5" xfId="0" applyNumberFormat="1" applyFill="1" applyBorder="1"/>
    <xf numFmtId="10" fontId="0" fillId="3" borderId="5" xfId="0" applyNumberFormat="1" applyFont="1" applyFill="1" applyBorder="1" applyProtection="1">
      <protection locked="0"/>
    </xf>
    <xf numFmtId="164" fontId="7" fillId="3" borderId="5" xfId="0" applyNumberFormat="1" applyFont="1" applyFill="1" applyBorder="1" applyProtection="1">
      <protection locked="0"/>
    </xf>
    <xf numFmtId="10" fontId="7" fillId="3" borderId="5" xfId="0" applyNumberFormat="1" applyFont="1" applyFill="1" applyBorder="1" applyProtection="1">
      <protection locked="0"/>
    </xf>
    <xf numFmtId="164" fontId="7" fillId="0" borderId="5" xfId="0" applyNumberFormat="1" applyFont="1" applyFill="1" applyBorder="1"/>
    <xf numFmtId="0" fontId="8" fillId="0" borderId="5" xfId="0" applyFont="1" applyFill="1" applyBorder="1"/>
    <xf numFmtId="0" fontId="1" fillId="0" borderId="0" xfId="0" applyFont="1" applyAlignment="1">
      <alignment vertical="center"/>
    </xf>
  </cellXfs>
  <cellStyles count="1">
    <cellStyle name="Normální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826" displayName="Tabulka826" ref="A3:J30" totalsRowCount="1" headerRowDxfId="23" totalsRowDxfId="20" headerRowBorderDxfId="22" tableBorderDxfId="21">
  <autoFilter ref="A3:J29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SUM(Tabulka826[Celková cena v Kč bez DPH])</totalsRowFormula>
    </tableColumn>
    <tableColumn id="13" name="Sazba DPH" dataDxfId="5" totalsRowDxfId="4"/>
    <tableColumn id="12" name="Částka DPH v Kč" totalsRowFunction="custom" dataDxfId="3" totalsRowDxfId="2">
      <calculatedColumnFormula>PRODUCT(G4,H4)</calculatedColumnFormula>
      <totalsRowFormula>SUM(Tabulka826[Částka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SUM(Tabulka826[Celková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>
      <selection activeCell="E4" sqref="E4"/>
    </sheetView>
  </sheetViews>
  <sheetFormatPr defaultRowHeight="15" x14ac:dyDescent="0.25"/>
  <cols>
    <col min="1" max="1" width="43.42578125" customWidth="1"/>
    <col min="2" max="2" width="13.140625" customWidth="1"/>
    <col min="3" max="4" width="14.5703125" customWidth="1"/>
    <col min="5" max="5" width="20.85546875" style="18" customWidth="1"/>
    <col min="6" max="6" width="14.85546875" style="19" customWidth="1"/>
    <col min="7" max="7" width="18.7109375" style="18" customWidth="1"/>
    <col min="8" max="8" width="15.7109375" style="18" customWidth="1"/>
    <col min="9" max="9" width="17.140625" style="18" customWidth="1"/>
    <col min="10" max="10" width="18.5703125" style="18" customWidth="1"/>
  </cols>
  <sheetData>
    <row r="1" spans="1:10" ht="21" x14ac:dyDescent="0.35">
      <c r="A1" s="1" t="s">
        <v>34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33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35</v>
      </c>
      <c r="I3" s="15" t="s">
        <v>36</v>
      </c>
      <c r="J3" s="15" t="s">
        <v>6</v>
      </c>
    </row>
    <row r="4" spans="1:10" x14ac:dyDescent="0.25">
      <c r="A4" s="26" t="s">
        <v>7</v>
      </c>
      <c r="B4" s="26" t="s">
        <v>8</v>
      </c>
      <c r="C4" s="16">
        <v>43831</v>
      </c>
      <c r="D4" s="16">
        <v>44196</v>
      </c>
      <c r="E4" s="27">
        <v>0</v>
      </c>
      <c r="F4" s="28">
        <v>1</v>
      </c>
      <c r="G4" s="25">
        <f t="shared" ref="G4:G29" si="0">PRODUCT(E4,F4)</f>
        <v>0</v>
      </c>
      <c r="H4" s="29">
        <v>0</v>
      </c>
      <c r="I4" s="25">
        <f t="shared" ref="I4:I29" si="1">PRODUCT(G4,H4)</f>
        <v>0</v>
      </c>
      <c r="J4" s="25">
        <f t="shared" ref="J4:J29" si="2">SUM(G4,I4)</f>
        <v>0</v>
      </c>
    </row>
    <row r="5" spans="1:10" x14ac:dyDescent="0.25">
      <c r="A5" s="33" t="s">
        <v>38</v>
      </c>
      <c r="B5" s="26"/>
      <c r="C5" s="16"/>
      <c r="D5" s="16"/>
      <c r="E5" s="30">
        <v>0</v>
      </c>
      <c r="F5" s="28">
        <v>1</v>
      </c>
      <c r="G5" s="25">
        <f>PRODUCT(E5,F5)</f>
        <v>0</v>
      </c>
      <c r="H5" s="31">
        <v>0</v>
      </c>
      <c r="I5" s="32">
        <f>PRODUCT(G5,H5)</f>
        <v>0</v>
      </c>
      <c r="J5" s="25">
        <f>SUM(G5,I5)</f>
        <v>0</v>
      </c>
    </row>
    <row r="6" spans="1:10" x14ac:dyDescent="0.25">
      <c r="A6" s="26" t="s">
        <v>9</v>
      </c>
      <c r="B6" s="26" t="s">
        <v>8</v>
      </c>
      <c r="C6" s="16">
        <v>43831</v>
      </c>
      <c r="D6" s="16">
        <v>44196</v>
      </c>
      <c r="E6" s="27">
        <v>0</v>
      </c>
      <c r="F6" s="28">
        <v>1</v>
      </c>
      <c r="G6" s="25">
        <f t="shared" si="0"/>
        <v>0</v>
      </c>
      <c r="H6" s="29">
        <v>0</v>
      </c>
      <c r="I6" s="25">
        <f t="shared" si="1"/>
        <v>0</v>
      </c>
      <c r="J6" s="25">
        <f t="shared" si="2"/>
        <v>0</v>
      </c>
    </row>
    <row r="7" spans="1:10" x14ac:dyDescent="0.25">
      <c r="A7" s="33" t="s">
        <v>38</v>
      </c>
      <c r="B7" s="26"/>
      <c r="C7" s="16"/>
      <c r="D7" s="16"/>
      <c r="E7" s="30">
        <v>0</v>
      </c>
      <c r="F7" s="28">
        <v>1</v>
      </c>
      <c r="G7" s="25">
        <f>PRODUCT(E7,F7)</f>
        <v>0</v>
      </c>
      <c r="H7" s="31">
        <v>0</v>
      </c>
      <c r="I7" s="32">
        <f>PRODUCT(G7,H7)</f>
        <v>0</v>
      </c>
      <c r="J7" s="25">
        <f>SUM(G7,I7)</f>
        <v>0</v>
      </c>
    </row>
    <row r="8" spans="1:10" x14ac:dyDescent="0.25">
      <c r="A8" s="26" t="s">
        <v>9</v>
      </c>
      <c r="B8" s="26" t="s">
        <v>10</v>
      </c>
      <c r="C8" s="16">
        <v>43831</v>
      </c>
      <c r="D8" s="16">
        <v>44196</v>
      </c>
      <c r="E8" s="27">
        <v>0</v>
      </c>
      <c r="F8" s="28">
        <v>1</v>
      </c>
      <c r="G8" s="25">
        <f t="shared" si="0"/>
        <v>0</v>
      </c>
      <c r="H8" s="29">
        <v>0</v>
      </c>
      <c r="I8" s="25">
        <f t="shared" si="1"/>
        <v>0</v>
      </c>
      <c r="J8" s="25">
        <f t="shared" si="2"/>
        <v>0</v>
      </c>
    </row>
    <row r="9" spans="1:10" x14ac:dyDescent="0.25">
      <c r="A9" s="26" t="s">
        <v>11</v>
      </c>
      <c r="B9" s="26" t="s">
        <v>10</v>
      </c>
      <c r="C9" s="16">
        <v>43831</v>
      </c>
      <c r="D9" s="16">
        <v>44196</v>
      </c>
      <c r="E9" s="27">
        <v>0</v>
      </c>
      <c r="F9" s="28">
        <v>1</v>
      </c>
      <c r="G9" s="25">
        <f t="shared" si="0"/>
        <v>0</v>
      </c>
      <c r="H9" s="29">
        <v>0</v>
      </c>
      <c r="I9" s="25">
        <f t="shared" si="1"/>
        <v>0</v>
      </c>
      <c r="J9" s="25">
        <f t="shared" si="2"/>
        <v>0</v>
      </c>
    </row>
    <row r="10" spans="1:10" x14ac:dyDescent="0.25">
      <c r="A10" s="26" t="s">
        <v>12</v>
      </c>
      <c r="B10" s="26" t="s">
        <v>10</v>
      </c>
      <c r="C10" s="16">
        <v>43831</v>
      </c>
      <c r="D10" s="16">
        <v>44196</v>
      </c>
      <c r="E10" s="27">
        <v>0</v>
      </c>
      <c r="F10" s="28">
        <v>1</v>
      </c>
      <c r="G10" s="25">
        <f t="shared" si="0"/>
        <v>0</v>
      </c>
      <c r="H10" s="29">
        <v>0</v>
      </c>
      <c r="I10" s="25">
        <f t="shared" si="1"/>
        <v>0</v>
      </c>
      <c r="J10" s="25">
        <f t="shared" si="2"/>
        <v>0</v>
      </c>
    </row>
    <row r="11" spans="1:10" x14ac:dyDescent="0.25">
      <c r="A11" s="26" t="s">
        <v>13</v>
      </c>
      <c r="B11" s="26" t="s">
        <v>10</v>
      </c>
      <c r="C11" s="16">
        <v>43831</v>
      </c>
      <c r="D11" s="16">
        <v>44196</v>
      </c>
      <c r="E11" s="27">
        <v>0</v>
      </c>
      <c r="F11" s="28">
        <v>1</v>
      </c>
      <c r="G11" s="25">
        <f t="shared" si="0"/>
        <v>0</v>
      </c>
      <c r="H11" s="29">
        <v>0</v>
      </c>
      <c r="I11" s="25">
        <f t="shared" si="1"/>
        <v>0</v>
      </c>
      <c r="J11" s="25">
        <f t="shared" si="2"/>
        <v>0</v>
      </c>
    </row>
    <row r="12" spans="1:10" x14ac:dyDescent="0.25">
      <c r="A12" s="26" t="s">
        <v>14</v>
      </c>
      <c r="B12" s="26" t="s">
        <v>10</v>
      </c>
      <c r="C12" s="16">
        <v>43831</v>
      </c>
      <c r="D12" s="16">
        <v>44196</v>
      </c>
      <c r="E12" s="27">
        <v>0</v>
      </c>
      <c r="F12" s="28">
        <v>12</v>
      </c>
      <c r="G12" s="25">
        <f t="shared" si="0"/>
        <v>0</v>
      </c>
      <c r="H12" s="29">
        <v>0</v>
      </c>
      <c r="I12" s="25">
        <f t="shared" si="1"/>
        <v>0</v>
      </c>
      <c r="J12" s="25">
        <f t="shared" si="2"/>
        <v>0</v>
      </c>
    </row>
    <row r="13" spans="1:10" x14ac:dyDescent="0.25">
      <c r="A13" s="26" t="s">
        <v>15</v>
      </c>
      <c r="B13" s="26" t="s">
        <v>10</v>
      </c>
      <c r="C13" s="16">
        <v>43831</v>
      </c>
      <c r="D13" s="16">
        <v>44196</v>
      </c>
      <c r="E13" s="27">
        <v>0</v>
      </c>
      <c r="F13" s="28">
        <v>8</v>
      </c>
      <c r="G13" s="25">
        <f t="shared" si="0"/>
        <v>0</v>
      </c>
      <c r="H13" s="29">
        <v>0</v>
      </c>
      <c r="I13" s="25">
        <f t="shared" si="1"/>
        <v>0</v>
      </c>
      <c r="J13" s="25">
        <f t="shared" si="2"/>
        <v>0</v>
      </c>
    </row>
    <row r="14" spans="1:10" x14ac:dyDescent="0.25">
      <c r="A14" s="26" t="s">
        <v>16</v>
      </c>
      <c r="B14" s="26" t="s">
        <v>8</v>
      </c>
      <c r="C14" s="16">
        <v>43831</v>
      </c>
      <c r="D14" s="16">
        <v>44196</v>
      </c>
      <c r="E14" s="27">
        <v>0</v>
      </c>
      <c r="F14" s="28">
        <v>1</v>
      </c>
      <c r="G14" s="25">
        <f t="shared" si="0"/>
        <v>0</v>
      </c>
      <c r="H14" s="29">
        <v>0</v>
      </c>
      <c r="I14" s="25">
        <f t="shared" si="1"/>
        <v>0</v>
      </c>
      <c r="J14" s="25">
        <f t="shared" si="2"/>
        <v>0</v>
      </c>
    </row>
    <row r="15" spans="1:10" x14ac:dyDescent="0.25">
      <c r="A15" s="33" t="s">
        <v>38</v>
      </c>
      <c r="B15" s="26"/>
      <c r="C15" s="16"/>
      <c r="D15" s="16"/>
      <c r="E15" s="27">
        <v>0</v>
      </c>
      <c r="F15" s="28">
        <v>1</v>
      </c>
      <c r="G15" s="25">
        <f>PRODUCT(E15,F15)</f>
        <v>0</v>
      </c>
      <c r="H15" s="29">
        <v>0</v>
      </c>
      <c r="I15" s="25">
        <f>PRODUCT(G15,H15)</f>
        <v>0</v>
      </c>
      <c r="J15" s="25">
        <f>SUM(G15,I15)</f>
        <v>0</v>
      </c>
    </row>
    <row r="16" spans="1:10" x14ac:dyDescent="0.25">
      <c r="A16" s="26" t="s">
        <v>16</v>
      </c>
      <c r="B16" s="26" t="s">
        <v>10</v>
      </c>
      <c r="C16" s="16">
        <v>43831</v>
      </c>
      <c r="D16" s="16">
        <v>44196</v>
      </c>
      <c r="E16" s="27">
        <v>0</v>
      </c>
      <c r="F16" s="28">
        <v>5</v>
      </c>
      <c r="G16" s="25">
        <f t="shared" si="0"/>
        <v>0</v>
      </c>
      <c r="H16" s="29">
        <v>0</v>
      </c>
      <c r="I16" s="25">
        <f t="shared" si="1"/>
        <v>0</v>
      </c>
      <c r="J16" s="25">
        <f t="shared" si="2"/>
        <v>0</v>
      </c>
    </row>
    <row r="17" spans="1:10" x14ac:dyDescent="0.25">
      <c r="A17" s="26" t="s">
        <v>17</v>
      </c>
      <c r="B17" s="26" t="s">
        <v>10</v>
      </c>
      <c r="C17" s="16">
        <v>43831</v>
      </c>
      <c r="D17" s="16">
        <v>44196</v>
      </c>
      <c r="E17" s="27">
        <v>0</v>
      </c>
      <c r="F17" s="28">
        <v>1</v>
      </c>
      <c r="G17" s="25">
        <f t="shared" si="0"/>
        <v>0</v>
      </c>
      <c r="H17" s="29">
        <v>0</v>
      </c>
      <c r="I17" s="25">
        <f t="shared" si="1"/>
        <v>0</v>
      </c>
      <c r="J17" s="25">
        <f t="shared" si="2"/>
        <v>0</v>
      </c>
    </row>
    <row r="18" spans="1:10" x14ac:dyDescent="0.25">
      <c r="A18" s="26" t="s">
        <v>18</v>
      </c>
      <c r="B18" s="26" t="s">
        <v>10</v>
      </c>
      <c r="C18" s="16">
        <v>43831</v>
      </c>
      <c r="D18" s="16">
        <v>44196</v>
      </c>
      <c r="E18" s="27">
        <v>0</v>
      </c>
      <c r="F18" s="28">
        <v>1</v>
      </c>
      <c r="G18" s="25">
        <f t="shared" si="0"/>
        <v>0</v>
      </c>
      <c r="H18" s="29">
        <v>0</v>
      </c>
      <c r="I18" s="25">
        <f t="shared" si="1"/>
        <v>0</v>
      </c>
      <c r="J18" s="25">
        <f t="shared" si="2"/>
        <v>0</v>
      </c>
    </row>
    <row r="19" spans="1:10" x14ac:dyDescent="0.25">
      <c r="A19" s="26" t="s">
        <v>19</v>
      </c>
      <c r="B19" s="26" t="s">
        <v>20</v>
      </c>
      <c r="C19" s="16">
        <v>43831</v>
      </c>
      <c r="D19" s="16">
        <v>44196</v>
      </c>
      <c r="E19" s="27">
        <v>0</v>
      </c>
      <c r="F19" s="28">
        <v>1</v>
      </c>
      <c r="G19" s="25">
        <f t="shared" si="0"/>
        <v>0</v>
      </c>
      <c r="H19" s="29">
        <v>0</v>
      </c>
      <c r="I19" s="25">
        <f t="shared" si="1"/>
        <v>0</v>
      </c>
      <c r="J19" s="25">
        <f t="shared" si="2"/>
        <v>0</v>
      </c>
    </row>
    <row r="20" spans="1:10" x14ac:dyDescent="0.25">
      <c r="A20" s="26" t="s">
        <v>19</v>
      </c>
      <c r="B20" s="26" t="s">
        <v>21</v>
      </c>
      <c r="C20" s="16">
        <v>43831</v>
      </c>
      <c r="D20" s="16">
        <v>44196</v>
      </c>
      <c r="E20" s="27">
        <v>0</v>
      </c>
      <c r="F20" s="28">
        <v>1</v>
      </c>
      <c r="G20" s="25">
        <f t="shared" si="0"/>
        <v>0</v>
      </c>
      <c r="H20" s="29">
        <v>0</v>
      </c>
      <c r="I20" s="25">
        <f t="shared" si="1"/>
        <v>0</v>
      </c>
      <c r="J20" s="25">
        <f t="shared" si="2"/>
        <v>0</v>
      </c>
    </row>
    <row r="21" spans="1:10" x14ac:dyDescent="0.25">
      <c r="A21" s="26" t="s">
        <v>22</v>
      </c>
      <c r="B21" s="26" t="s">
        <v>10</v>
      </c>
      <c r="C21" s="16">
        <v>43831</v>
      </c>
      <c r="D21" s="16">
        <v>44196</v>
      </c>
      <c r="E21" s="27">
        <v>0</v>
      </c>
      <c r="F21" s="28">
        <v>1</v>
      </c>
      <c r="G21" s="25">
        <f t="shared" si="0"/>
        <v>0</v>
      </c>
      <c r="H21" s="29">
        <v>0</v>
      </c>
      <c r="I21" s="25">
        <f t="shared" si="1"/>
        <v>0</v>
      </c>
      <c r="J21" s="25">
        <f t="shared" si="2"/>
        <v>0</v>
      </c>
    </row>
    <row r="22" spans="1:10" x14ac:dyDescent="0.25">
      <c r="A22" s="26" t="s">
        <v>23</v>
      </c>
      <c r="B22" s="26" t="s">
        <v>10</v>
      </c>
      <c r="C22" s="16">
        <v>43831</v>
      </c>
      <c r="D22" s="16">
        <v>44196</v>
      </c>
      <c r="E22" s="27">
        <v>0</v>
      </c>
      <c r="F22" s="28">
        <v>2</v>
      </c>
      <c r="G22" s="25">
        <f t="shared" si="0"/>
        <v>0</v>
      </c>
      <c r="H22" s="29">
        <v>0</v>
      </c>
      <c r="I22" s="25">
        <f t="shared" si="1"/>
        <v>0</v>
      </c>
      <c r="J22" s="25">
        <f t="shared" si="2"/>
        <v>0</v>
      </c>
    </row>
    <row r="23" spans="1:10" x14ac:dyDescent="0.25">
      <c r="A23" s="26" t="s">
        <v>24</v>
      </c>
      <c r="B23" s="26" t="s">
        <v>10</v>
      </c>
      <c r="C23" s="16">
        <v>43831</v>
      </c>
      <c r="D23" s="16">
        <v>44196</v>
      </c>
      <c r="E23" s="27">
        <v>0</v>
      </c>
      <c r="F23" s="28">
        <v>1</v>
      </c>
      <c r="G23" s="25">
        <f t="shared" si="0"/>
        <v>0</v>
      </c>
      <c r="H23" s="29">
        <v>0</v>
      </c>
      <c r="I23" s="25">
        <f t="shared" si="1"/>
        <v>0</v>
      </c>
      <c r="J23" s="25">
        <f t="shared" si="2"/>
        <v>0</v>
      </c>
    </row>
    <row r="24" spans="1:10" x14ac:dyDescent="0.25">
      <c r="A24" s="26" t="s">
        <v>25</v>
      </c>
      <c r="B24" s="26" t="s">
        <v>10</v>
      </c>
      <c r="C24" s="16">
        <v>43831</v>
      </c>
      <c r="D24" s="16">
        <v>44196</v>
      </c>
      <c r="E24" s="27">
        <v>0</v>
      </c>
      <c r="F24" s="28">
        <v>2</v>
      </c>
      <c r="G24" s="25">
        <f t="shared" si="0"/>
        <v>0</v>
      </c>
      <c r="H24" s="29">
        <v>0</v>
      </c>
      <c r="I24" s="25">
        <f t="shared" si="1"/>
        <v>0</v>
      </c>
      <c r="J24" s="25">
        <f t="shared" si="2"/>
        <v>0</v>
      </c>
    </row>
    <row r="25" spans="1:10" x14ac:dyDescent="0.25">
      <c r="A25" s="26" t="s">
        <v>26</v>
      </c>
      <c r="B25" s="26" t="s">
        <v>10</v>
      </c>
      <c r="C25" s="16">
        <v>43831</v>
      </c>
      <c r="D25" s="16">
        <v>44196</v>
      </c>
      <c r="E25" s="27">
        <v>0</v>
      </c>
      <c r="F25" s="28">
        <v>1</v>
      </c>
      <c r="G25" s="25">
        <f t="shared" si="0"/>
        <v>0</v>
      </c>
      <c r="H25" s="29">
        <v>0</v>
      </c>
      <c r="I25" s="25">
        <f t="shared" si="1"/>
        <v>0</v>
      </c>
      <c r="J25" s="25">
        <f t="shared" si="2"/>
        <v>0</v>
      </c>
    </row>
    <row r="26" spans="1:10" x14ac:dyDescent="0.25">
      <c r="A26" s="26" t="s">
        <v>27</v>
      </c>
      <c r="B26" s="26" t="s">
        <v>10</v>
      </c>
      <c r="C26" s="16">
        <v>43831</v>
      </c>
      <c r="D26" s="16">
        <v>44196</v>
      </c>
      <c r="E26" s="27">
        <v>0</v>
      </c>
      <c r="F26" s="28">
        <v>2</v>
      </c>
      <c r="G26" s="25">
        <f t="shared" si="0"/>
        <v>0</v>
      </c>
      <c r="H26" s="29">
        <v>0</v>
      </c>
      <c r="I26" s="25">
        <f t="shared" si="1"/>
        <v>0</v>
      </c>
      <c r="J26" s="25">
        <f t="shared" si="2"/>
        <v>0</v>
      </c>
    </row>
    <row r="27" spans="1:10" x14ac:dyDescent="0.25">
      <c r="A27" s="26" t="s">
        <v>28</v>
      </c>
      <c r="B27" s="26" t="s">
        <v>8</v>
      </c>
      <c r="C27" s="16">
        <v>43831</v>
      </c>
      <c r="D27" s="16">
        <v>44196</v>
      </c>
      <c r="E27" s="27">
        <v>0</v>
      </c>
      <c r="F27" s="28">
        <v>2</v>
      </c>
      <c r="G27" s="25">
        <f t="shared" si="0"/>
        <v>0</v>
      </c>
      <c r="H27" s="29">
        <v>0</v>
      </c>
      <c r="I27" s="25">
        <f t="shared" si="1"/>
        <v>0</v>
      </c>
      <c r="J27" s="25">
        <f t="shared" si="2"/>
        <v>0</v>
      </c>
    </row>
    <row r="28" spans="1:10" x14ac:dyDescent="0.25">
      <c r="A28" s="33" t="s">
        <v>38</v>
      </c>
      <c r="B28" s="26"/>
      <c r="C28" s="16"/>
      <c r="D28" s="16"/>
      <c r="E28" s="27">
        <v>0</v>
      </c>
      <c r="F28" s="28">
        <v>2</v>
      </c>
      <c r="G28" s="25">
        <f>PRODUCT(E28,F28)</f>
        <v>0</v>
      </c>
      <c r="H28" s="29">
        <v>0</v>
      </c>
      <c r="I28" s="25">
        <f>PRODUCT(G28,H28)</f>
        <v>0</v>
      </c>
      <c r="J28" s="25">
        <f>SUM(G28,I28)</f>
        <v>0</v>
      </c>
    </row>
    <row r="29" spans="1:10" x14ac:dyDescent="0.25">
      <c r="A29" s="26" t="s">
        <v>29</v>
      </c>
      <c r="B29" s="26" t="s">
        <v>10</v>
      </c>
      <c r="C29" s="16">
        <v>43831</v>
      </c>
      <c r="D29" s="16">
        <v>44196</v>
      </c>
      <c r="E29" s="27">
        <v>0</v>
      </c>
      <c r="F29" s="28">
        <v>1</v>
      </c>
      <c r="G29" s="25">
        <f t="shared" si="0"/>
        <v>0</v>
      </c>
      <c r="H29" s="29">
        <v>0</v>
      </c>
      <c r="I29" s="25">
        <f t="shared" si="1"/>
        <v>0</v>
      </c>
      <c r="J29" s="25">
        <f t="shared" si="2"/>
        <v>0</v>
      </c>
    </row>
    <row r="30" spans="1:10" ht="18.75" x14ac:dyDescent="0.3">
      <c r="A30" s="21" t="s">
        <v>37</v>
      </c>
      <c r="B30" s="22"/>
      <c r="C30" s="22"/>
      <c r="D30" s="22"/>
      <c r="E30" s="22"/>
      <c r="F30" s="22"/>
      <c r="G30" s="23">
        <f>SUM(Tabulka826[Celková cena v Kč bez DPH])</f>
        <v>0</v>
      </c>
      <c r="H30" s="23"/>
      <c r="I30" s="23">
        <f>SUM(Tabulka826[Částka DPH v Kč])</f>
        <v>0</v>
      </c>
      <c r="J30" s="24">
        <f>SUM(Tabulka826[Celková cena v Kč včetně DPH])</f>
        <v>0</v>
      </c>
    </row>
    <row r="32" spans="1:10" ht="15.75" x14ac:dyDescent="0.25">
      <c r="A32" s="20" t="s">
        <v>32</v>
      </c>
    </row>
    <row r="34" spans="1:1" x14ac:dyDescent="0.25">
      <c r="A34" s="34" t="s">
        <v>39</v>
      </c>
    </row>
    <row r="35" spans="1:1" x14ac:dyDescent="0.25">
      <c r="A35" s="17" t="s">
        <v>30</v>
      </c>
    </row>
    <row r="36" spans="1:1" x14ac:dyDescent="0.25">
      <c r="A36" s="17" t="s">
        <v>31</v>
      </c>
    </row>
  </sheetData>
  <sheetProtection algorithmName="SHA-512" hashValue="BnZbtf2AQEA+iursW8KhA7Er4cbKD+ihLlDGbESFCzLWQ5AjDcs5MvL0aXMbSSnPEzGXLr9VJL5vmpMAJZIr5w==" saltValue="VvOk09rahJv8zjbEorxtVw==" spinCount="100000" sheet="1" objects="1" scenarios="1" selectLockedCells="1"/>
  <pageMargins left="0.7" right="0.7" top="0.78740157499999996" bottom="0.78740157499999996" header="0.3" footer="0.3"/>
  <pageSetup paperSize="9" scale="65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E3D5D0-EB0C-4401-8F2E-6C3503049F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815B8E-324A-42CE-9C56-0E8D8F52FC29}">
  <ds:schemaRefs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9F6EE4-E891-49CA-8804-2DA2577DA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5</vt:lpstr>
      <vt:lpstr>'Část 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2019-11-25T15:02:27Z</cp:lastPrinted>
  <dcterms:created xsi:type="dcterms:W3CDTF">2019-10-21T09:18:50Z</dcterms:created>
  <dcterms:modified xsi:type="dcterms:W3CDTF">2019-11-25T15:02:32Z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