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ZMR\MR 35_2019 - Dodávka denního tisku, periodik a elektronických předplatných\Upravené tabulky\"/>
    </mc:Choice>
  </mc:AlternateContent>
  <bookViews>
    <workbookView xWindow="480" yWindow="135" windowWidth="27795" windowHeight="11055"/>
  </bookViews>
  <sheets>
    <sheet name="Část 2" sheetId="1" r:id="rId1"/>
  </sheets>
  <definedNames>
    <definedName name="_xlnm.Print_Area" localSheetId="0">'Část 2'!$A$1:$K$24</definedName>
  </definedNames>
  <calcPr calcId="162913"/>
</workbook>
</file>

<file path=xl/calcChain.xml><?xml version="1.0" encoding="utf-8"?>
<calcChain xmlns="http://schemas.openxmlformats.org/spreadsheetml/2006/main">
  <c r="G15" i="1" l="1"/>
  <c r="I15" i="1" s="1"/>
  <c r="G12" i="1"/>
  <c r="I12" i="1" s="1"/>
  <c r="J12" i="1" s="1"/>
  <c r="G5" i="1"/>
  <c r="J15" i="1" l="1"/>
  <c r="I5" i="1"/>
  <c r="J5" i="1" s="1"/>
  <c r="J8" i="1"/>
  <c r="J9" i="1"/>
  <c r="J10" i="1"/>
  <c r="J11" i="1"/>
  <c r="J13" i="1"/>
  <c r="J14" i="1"/>
  <c r="J17" i="1"/>
  <c r="I8" i="1"/>
  <c r="I9" i="1"/>
  <c r="I10" i="1"/>
  <c r="I11" i="1"/>
  <c r="I13" i="1"/>
  <c r="I14" i="1"/>
  <c r="I17" i="1"/>
  <c r="G4" i="1"/>
  <c r="I4" i="1" s="1"/>
  <c r="G6" i="1"/>
  <c r="G7" i="1"/>
  <c r="G8" i="1"/>
  <c r="G9" i="1"/>
  <c r="G10" i="1"/>
  <c r="G11" i="1"/>
  <c r="G13" i="1"/>
  <c r="G14" i="1"/>
  <c r="G16" i="1"/>
  <c r="G17" i="1"/>
  <c r="I16" i="1" l="1"/>
  <c r="J16" i="1" s="1"/>
  <c r="I6" i="1"/>
  <c r="J6" i="1" s="1"/>
  <c r="G18" i="1"/>
  <c r="I7" i="1"/>
  <c r="J7" i="1" s="1"/>
  <c r="J4" i="1"/>
  <c r="J18" i="1" l="1"/>
  <c r="I18" i="1"/>
</calcChain>
</file>

<file path=xl/sharedStrings.xml><?xml version="1.0" encoding="utf-8"?>
<sst xmlns="http://schemas.openxmlformats.org/spreadsheetml/2006/main" count="41" uniqueCount="29">
  <si>
    <t>Verze</t>
  </si>
  <si>
    <t>Předplatné od</t>
  </si>
  <si>
    <t>Předplatné do</t>
  </si>
  <si>
    <t>Cena v Kč za 1 roční předplatné bez DPH</t>
  </si>
  <si>
    <t>Počet výtisků:</t>
  </si>
  <si>
    <t>Celková cena v Kč bez DPH</t>
  </si>
  <si>
    <t>Celková cena v Kč včetně DPH</t>
  </si>
  <si>
    <t xml:space="preserve">HOSPODÁŘSKÉ NOVINY (po-pá) </t>
  </si>
  <si>
    <t>HOSPODÁŘSKÉ NOVINY (po-pá)</t>
  </si>
  <si>
    <t>tisk</t>
  </si>
  <si>
    <t xml:space="preserve">HOSPODÁŘSKÉ NOVINY </t>
  </si>
  <si>
    <t>digital</t>
  </si>
  <si>
    <t>HOSPODÁŘSKÉ NOVINY (po-út)</t>
  </si>
  <si>
    <t xml:space="preserve">HOSPODÁŘSKÉ NOVINY (pá) </t>
  </si>
  <si>
    <t xml:space="preserve">Business Spotlight </t>
  </si>
  <si>
    <t>Ekonom</t>
  </si>
  <si>
    <t xml:space="preserve">Ekonom </t>
  </si>
  <si>
    <t xml:space="preserve">Respekt </t>
  </si>
  <si>
    <t>Dodavatel je povinen zahrnout do nabídkové ceny veškeré náklady spojené s dodáním periodik (zejména náklady na dopravu do místa plnění, clo, balné apod.) a zajištěním příslušných práv k elektronickým verzím periodik.</t>
  </si>
  <si>
    <t>Cena za dopravu do místa plnění bude zahrnuta v ceně jednotlivých periodik s výjimkou případů, kdy periodika dodavatel dodá elektronicky.</t>
  </si>
  <si>
    <t>Příloha č. 2.2 - Tabulka pro výpočet nabídkové ceny - Část 2</t>
  </si>
  <si>
    <t>Titul</t>
  </si>
  <si>
    <t>Sazba DPH</t>
  </si>
  <si>
    <t>Částka DPH v Kč</t>
  </si>
  <si>
    <t>CELKEM</t>
  </si>
  <si>
    <t>Dodavatel vyplní pouze žlutá pole</t>
  </si>
  <si>
    <t>tisk + digital</t>
  </si>
  <si>
    <t>v tomto řádku dodavatel vyplní cenu a sazbu DPH pro digitální verzi*</t>
  </si>
  <si>
    <t>* v případě, že se sazba DPH pro digitální verzi liší od sazby DPH pro tištěnou verzi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</si>
</sst>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1"/>
      <color theme="1"/>
      <name val="Calibri"/>
      <scheme val="minor"/>
    </font>
    <font>
      <sz val="8"/>
      <color rgb="FFFF0000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0" xfId="0" applyFont="1" applyFill="1" applyBorder="1"/>
    <xf numFmtId="0" fontId="1" fillId="0" borderId="0" xfId="0" applyFont="1" applyBorder="1"/>
    <xf numFmtId="0" fontId="0" fillId="0" borderId="0" xfId="0" applyBorder="1"/>
    <xf numFmtId="164" fontId="0" fillId="0" borderId="0" xfId="0" applyNumberFormat="1" applyBorder="1"/>
    <xf numFmtId="0" fontId="0" fillId="0" borderId="0" xfId="0" applyNumberFormat="1" applyBorder="1"/>
    <xf numFmtId="164" fontId="0" fillId="0" borderId="0" xfId="0" applyNumberFormat="1" applyFont="1" applyBorder="1"/>
    <xf numFmtId="0" fontId="2" fillId="0" borderId="0" xfId="0" applyFont="1" applyFill="1" applyBorder="1"/>
    <xf numFmtId="164" fontId="2" fillId="0" borderId="0" xfId="0" applyNumberFormat="1" applyFont="1" applyFill="1" applyBorder="1"/>
    <xf numFmtId="0" fontId="2" fillId="0" borderId="0" xfId="0" applyNumberFormat="1" applyFont="1" applyFill="1" applyBorder="1"/>
    <xf numFmtId="164" fontId="0" fillId="0" borderId="0" xfId="0" applyNumberFormat="1" applyFont="1" applyFill="1" applyBorder="1"/>
    <xf numFmtId="0" fontId="4" fillId="2" borderId="1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164" fontId="4" fillId="2" borderId="3" xfId="0" applyNumberFormat="1" applyFont="1" applyFill="1" applyBorder="1" applyAlignment="1">
      <alignment horizontal="center" vertical="top" wrapText="1"/>
    </xf>
    <xf numFmtId="0" fontId="4" fillId="2" borderId="3" xfId="0" applyNumberFormat="1" applyFont="1" applyFill="1" applyBorder="1" applyAlignment="1">
      <alignment horizontal="center" vertical="top" wrapText="1"/>
    </xf>
    <xf numFmtId="164" fontId="4" fillId="2" borderId="2" xfId="0" applyNumberFormat="1" applyFont="1" applyFill="1" applyBorder="1" applyAlignment="1">
      <alignment horizontal="center" vertical="top" wrapText="1"/>
    </xf>
    <xf numFmtId="0" fontId="1" fillId="0" borderId="0" xfId="0" applyFont="1"/>
    <xf numFmtId="164" fontId="0" fillId="0" borderId="0" xfId="0" applyNumberFormat="1"/>
    <xf numFmtId="0" fontId="0" fillId="0" borderId="0" xfId="0" applyNumberFormat="1"/>
    <xf numFmtId="0" fontId="5" fillId="3" borderId="0" xfId="0" applyFont="1" applyFill="1"/>
    <xf numFmtId="164" fontId="0" fillId="0" borderId="4" xfId="0" applyNumberFormat="1" applyFont="1" applyFill="1" applyBorder="1"/>
    <xf numFmtId="10" fontId="0" fillId="3" borderId="4" xfId="0" applyNumberFormat="1" applyFont="1" applyFill="1" applyBorder="1" applyProtection="1">
      <protection locked="0"/>
    </xf>
    <xf numFmtId="0" fontId="0" fillId="0" borderId="4" xfId="0" applyFill="1" applyBorder="1"/>
    <xf numFmtId="14" fontId="0" fillId="0" borderId="4" xfId="0" applyNumberFormat="1" applyFont="1" applyFill="1" applyBorder="1"/>
    <xf numFmtId="164" fontId="0" fillId="3" borderId="4" xfId="0" applyNumberFormat="1" applyFont="1" applyFill="1" applyBorder="1" applyProtection="1">
      <protection locked="0"/>
    </xf>
    <xf numFmtId="0" fontId="0" fillId="0" borderId="4" xfId="0" applyNumberFormat="1" applyFill="1" applyBorder="1"/>
    <xf numFmtId="164" fontId="6" fillId="3" borderId="4" xfId="0" applyNumberFormat="1" applyFont="1" applyFill="1" applyBorder="1" applyProtection="1">
      <protection locked="0"/>
    </xf>
    <xf numFmtId="164" fontId="6" fillId="0" borderId="4" xfId="0" applyNumberFormat="1" applyFont="1" applyFill="1" applyBorder="1"/>
    <xf numFmtId="0" fontId="7" fillId="0" borderId="4" xfId="0" applyFont="1" applyFill="1" applyBorder="1"/>
    <xf numFmtId="0" fontId="8" fillId="0" borderId="4" xfId="0" applyFont="1" applyFill="1" applyBorder="1"/>
    <xf numFmtId="164" fontId="9" fillId="0" borderId="4" xfId="0" applyNumberFormat="1" applyFont="1" applyFill="1" applyBorder="1"/>
    <xf numFmtId="10" fontId="9" fillId="0" borderId="4" xfId="0" applyNumberFormat="1" applyFont="1" applyFill="1" applyBorder="1"/>
    <xf numFmtId="0" fontId="1" fillId="0" borderId="0" xfId="0" applyFont="1" applyAlignment="1">
      <alignment vertical="center"/>
    </xf>
  </cellXfs>
  <cellStyles count="1">
    <cellStyle name="Normální" xfId="0" builtinId="0"/>
  </cellStyles>
  <dxfs count="24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</font>
      <numFmt numFmtId="164" formatCode="#,##0.00\ &quot;Kč&quot;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4" formatCode="0.00%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</font>
      <numFmt numFmtId="164" formatCode="#,##0.00\ &quot;Kč&quot;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.00\ &quot;Kč&quot;"/>
      <fill>
        <patternFill patternType="solid">
          <fgColor indexed="64"/>
          <bgColor rgb="FFFFFF0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d/m/yyyy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d/m/yyyy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4"/>
        <color rgb="FFFF0000"/>
        <name val="Calibri"/>
        <scheme val="minor"/>
      </font>
    </dxf>
    <dxf>
      <border outline="0"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#,##0.00\ &quot;Kč&quot;"/>
      <fill>
        <patternFill patternType="solid">
          <fgColor indexed="64"/>
          <bgColor theme="6" tint="0.39997558519241921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ulka4" displayName="Tabulka4" ref="A3:J18" totalsRowCount="1" headerRowDxfId="23" totalsRowDxfId="20" headerRowBorderDxfId="22" tableBorderDxfId="21">
  <autoFilter ref="A3:J17"/>
  <tableColumns count="10">
    <tableColumn id="1" name="Titul" totalsRowLabel="CELKEM" dataDxfId="19" totalsRowDxfId="18"/>
    <tableColumn id="2" name="Verze" dataDxfId="17" totalsRowDxfId="16"/>
    <tableColumn id="3" name="Předplatné od" dataDxfId="15" totalsRowDxfId="14"/>
    <tableColumn id="4" name="Předplatné do" dataDxfId="13" totalsRowDxfId="12"/>
    <tableColumn id="5" name="Cena v Kč za 1 roční předplatné bez DPH" dataDxfId="11" totalsRowDxfId="10"/>
    <tableColumn id="9" name="Počet výtisků:" dataDxfId="9" totalsRowDxfId="8"/>
    <tableColumn id="10" name="Celková cena v Kč bez DPH" totalsRowFunction="custom" dataDxfId="7" totalsRowDxfId="6">
      <calculatedColumnFormula>PRODUCT(E4,F4)</calculatedColumnFormula>
      <totalsRowFormula>SUM(Tabulka4[Celková cena v Kč bez DPH])</totalsRowFormula>
    </tableColumn>
    <tableColumn id="13" name="Sazba DPH" dataDxfId="5" totalsRowDxfId="4"/>
    <tableColumn id="12" name="Částka DPH v Kč" totalsRowFunction="custom" dataDxfId="3" totalsRowDxfId="2">
      <calculatedColumnFormula>PRODUCT(G4,H4)</calculatedColumnFormula>
      <totalsRowFormula>SUM(Tabulka4[Částka DPH v Kč])</totalsRowFormula>
    </tableColumn>
    <tableColumn id="11" name="Celková cena v Kč včetně DPH" totalsRowFunction="custom" dataDxfId="1" totalsRowDxfId="0">
      <calculatedColumnFormula>SUM(G4,I4)</calculatedColumnFormula>
      <totalsRowFormula>SUM(Tabulka4[Celková cena v Kč včetně DPH])</totalsRow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zoomScaleNormal="100" workbookViewId="0">
      <selection activeCell="H10" sqref="H10"/>
    </sheetView>
  </sheetViews>
  <sheetFormatPr defaultRowHeight="15" x14ac:dyDescent="0.25"/>
  <cols>
    <col min="1" max="1" width="43.42578125" customWidth="1"/>
    <col min="2" max="2" width="13.140625" customWidth="1"/>
    <col min="3" max="4" width="16.28515625" customWidth="1"/>
    <col min="5" max="5" width="18.7109375" style="17" customWidth="1"/>
    <col min="6" max="6" width="14.42578125" style="18" customWidth="1"/>
    <col min="7" max="7" width="17" style="17" customWidth="1"/>
    <col min="8" max="8" width="14.7109375" style="17" customWidth="1"/>
    <col min="9" max="9" width="17" style="17" customWidth="1"/>
    <col min="10" max="10" width="17.140625" style="17" customWidth="1"/>
  </cols>
  <sheetData>
    <row r="1" spans="1:10" ht="21" x14ac:dyDescent="0.35">
      <c r="A1" s="1" t="s">
        <v>20</v>
      </c>
      <c r="B1" s="2"/>
      <c r="C1" s="3"/>
      <c r="D1" s="3"/>
      <c r="E1" s="4"/>
      <c r="F1" s="5"/>
      <c r="G1" s="6"/>
      <c r="H1" s="6"/>
      <c r="I1" s="6"/>
      <c r="J1" s="6"/>
    </row>
    <row r="2" spans="1:10" x14ac:dyDescent="0.25">
      <c r="A2" s="3"/>
      <c r="B2" s="2"/>
      <c r="C2" s="7"/>
      <c r="D2" s="7"/>
      <c r="E2" s="8"/>
      <c r="F2" s="9"/>
      <c r="G2" s="10"/>
      <c r="H2" s="10"/>
      <c r="I2" s="10"/>
      <c r="J2" s="10"/>
    </row>
    <row r="3" spans="1:10" ht="45" x14ac:dyDescent="0.25">
      <c r="A3" s="11" t="s">
        <v>21</v>
      </c>
      <c r="B3" s="12" t="s">
        <v>0</v>
      </c>
      <c r="C3" s="12" t="s">
        <v>1</v>
      </c>
      <c r="D3" s="12" t="s">
        <v>2</v>
      </c>
      <c r="E3" s="13" t="s">
        <v>3</v>
      </c>
      <c r="F3" s="14" t="s">
        <v>4</v>
      </c>
      <c r="G3" s="13" t="s">
        <v>5</v>
      </c>
      <c r="H3" s="15" t="s">
        <v>22</v>
      </c>
      <c r="I3" s="15" t="s">
        <v>23</v>
      </c>
      <c r="J3" s="15" t="s">
        <v>6</v>
      </c>
    </row>
    <row r="4" spans="1:10" x14ac:dyDescent="0.25">
      <c r="A4" s="22" t="s">
        <v>7</v>
      </c>
      <c r="B4" s="22" t="s">
        <v>26</v>
      </c>
      <c r="C4" s="23">
        <v>43831</v>
      </c>
      <c r="D4" s="23">
        <v>44196</v>
      </c>
      <c r="E4" s="24">
        <v>0</v>
      </c>
      <c r="F4" s="25">
        <v>11</v>
      </c>
      <c r="G4" s="20">
        <f t="shared" ref="G4:G17" si="0">PRODUCT(E4,F4)</f>
        <v>0</v>
      </c>
      <c r="H4" s="21">
        <v>0</v>
      </c>
      <c r="I4" s="20">
        <f t="shared" ref="I4:I17" si="1">PRODUCT(G4,H4)</f>
        <v>0</v>
      </c>
      <c r="J4" s="20">
        <f t="shared" ref="J4:J17" si="2">SUM(G4,I4)</f>
        <v>0</v>
      </c>
    </row>
    <row r="5" spans="1:10" x14ac:dyDescent="0.25">
      <c r="A5" s="28" t="s">
        <v>27</v>
      </c>
      <c r="B5" s="22"/>
      <c r="C5" s="23"/>
      <c r="D5" s="23"/>
      <c r="E5" s="26">
        <v>0</v>
      </c>
      <c r="F5" s="25">
        <v>11</v>
      </c>
      <c r="G5" s="20">
        <f>PRODUCT(E5,F5)</f>
        <v>0</v>
      </c>
      <c r="H5" s="21">
        <v>0</v>
      </c>
      <c r="I5" s="27">
        <f>PRODUCT(G5,H5)</f>
        <v>0</v>
      </c>
      <c r="J5" s="20">
        <f>SUM(G5,I5)</f>
        <v>0</v>
      </c>
    </row>
    <row r="6" spans="1:10" x14ac:dyDescent="0.25">
      <c r="A6" s="22" t="s">
        <v>8</v>
      </c>
      <c r="B6" s="22" t="s">
        <v>9</v>
      </c>
      <c r="C6" s="23">
        <v>43831</v>
      </c>
      <c r="D6" s="23">
        <v>44196</v>
      </c>
      <c r="E6" s="24">
        <v>0</v>
      </c>
      <c r="F6" s="25">
        <v>9</v>
      </c>
      <c r="G6" s="20">
        <f t="shared" si="0"/>
        <v>0</v>
      </c>
      <c r="H6" s="21">
        <v>0</v>
      </c>
      <c r="I6" s="20">
        <f t="shared" si="1"/>
        <v>0</v>
      </c>
      <c r="J6" s="20">
        <f t="shared" si="2"/>
        <v>0</v>
      </c>
    </row>
    <row r="7" spans="1:10" x14ac:dyDescent="0.25">
      <c r="A7" s="22" t="s">
        <v>10</v>
      </c>
      <c r="B7" s="22" t="s">
        <v>11</v>
      </c>
      <c r="C7" s="23">
        <v>43831</v>
      </c>
      <c r="D7" s="23">
        <v>44196</v>
      </c>
      <c r="E7" s="24">
        <v>0</v>
      </c>
      <c r="F7" s="25">
        <v>1</v>
      </c>
      <c r="G7" s="20">
        <f t="shared" si="0"/>
        <v>0</v>
      </c>
      <c r="H7" s="21">
        <v>0</v>
      </c>
      <c r="I7" s="20">
        <f t="shared" si="1"/>
        <v>0</v>
      </c>
      <c r="J7" s="20">
        <f t="shared" si="2"/>
        <v>0</v>
      </c>
    </row>
    <row r="8" spans="1:10" x14ac:dyDescent="0.25">
      <c r="A8" s="22" t="s">
        <v>12</v>
      </c>
      <c r="B8" s="22" t="s">
        <v>9</v>
      </c>
      <c r="C8" s="23">
        <v>43831</v>
      </c>
      <c r="D8" s="23">
        <v>44196</v>
      </c>
      <c r="E8" s="24">
        <v>0</v>
      </c>
      <c r="F8" s="25">
        <v>1</v>
      </c>
      <c r="G8" s="20">
        <f t="shared" si="0"/>
        <v>0</v>
      </c>
      <c r="H8" s="21">
        <v>0</v>
      </c>
      <c r="I8" s="20">
        <f t="shared" si="1"/>
        <v>0</v>
      </c>
      <c r="J8" s="20">
        <f t="shared" si="2"/>
        <v>0</v>
      </c>
    </row>
    <row r="9" spans="1:10" x14ac:dyDescent="0.25">
      <c r="A9" s="22" t="s">
        <v>13</v>
      </c>
      <c r="B9" s="22" t="s">
        <v>9</v>
      </c>
      <c r="C9" s="23">
        <v>43831</v>
      </c>
      <c r="D9" s="23">
        <v>44196</v>
      </c>
      <c r="E9" s="24">
        <v>0</v>
      </c>
      <c r="F9" s="25">
        <v>2</v>
      </c>
      <c r="G9" s="20">
        <f t="shared" si="0"/>
        <v>0</v>
      </c>
      <c r="H9" s="21">
        <v>0</v>
      </c>
      <c r="I9" s="20">
        <f t="shared" si="1"/>
        <v>0</v>
      </c>
      <c r="J9" s="20">
        <f t="shared" si="2"/>
        <v>0</v>
      </c>
    </row>
    <row r="10" spans="1:10" x14ac:dyDescent="0.25">
      <c r="A10" s="22" t="s">
        <v>14</v>
      </c>
      <c r="B10" s="22" t="s">
        <v>9</v>
      </c>
      <c r="C10" s="23">
        <v>43831</v>
      </c>
      <c r="D10" s="23">
        <v>44196</v>
      </c>
      <c r="E10" s="24">
        <v>0</v>
      </c>
      <c r="F10" s="25">
        <v>1</v>
      </c>
      <c r="G10" s="20">
        <f t="shared" si="0"/>
        <v>0</v>
      </c>
      <c r="H10" s="21">
        <v>0</v>
      </c>
      <c r="I10" s="20">
        <f t="shared" si="1"/>
        <v>0</v>
      </c>
      <c r="J10" s="20">
        <f t="shared" si="2"/>
        <v>0</v>
      </c>
    </row>
    <row r="11" spans="1:10" x14ac:dyDescent="0.25">
      <c r="A11" s="22" t="s">
        <v>15</v>
      </c>
      <c r="B11" s="22" t="s">
        <v>26</v>
      </c>
      <c r="C11" s="23">
        <v>43831</v>
      </c>
      <c r="D11" s="23">
        <v>44196</v>
      </c>
      <c r="E11" s="24">
        <v>0</v>
      </c>
      <c r="F11" s="25">
        <v>1</v>
      </c>
      <c r="G11" s="20">
        <f t="shared" si="0"/>
        <v>0</v>
      </c>
      <c r="H11" s="21">
        <v>0</v>
      </c>
      <c r="I11" s="20">
        <f t="shared" si="1"/>
        <v>0</v>
      </c>
      <c r="J11" s="20">
        <f t="shared" si="2"/>
        <v>0</v>
      </c>
    </row>
    <row r="12" spans="1:10" x14ac:dyDescent="0.25">
      <c r="A12" s="28" t="s">
        <v>27</v>
      </c>
      <c r="B12" s="22"/>
      <c r="C12" s="23"/>
      <c r="D12" s="23"/>
      <c r="E12" s="26">
        <v>0</v>
      </c>
      <c r="F12" s="25">
        <v>1</v>
      </c>
      <c r="G12" s="20">
        <f>PRODUCT(E12,F12)</f>
        <v>0</v>
      </c>
      <c r="H12" s="21">
        <v>0</v>
      </c>
      <c r="I12" s="27">
        <f>PRODUCT(G12,H12)</f>
        <v>0</v>
      </c>
      <c r="J12" s="20">
        <f>SUM(G12,I12)</f>
        <v>0</v>
      </c>
    </row>
    <row r="13" spans="1:10" x14ac:dyDescent="0.25">
      <c r="A13" s="22" t="s">
        <v>16</v>
      </c>
      <c r="B13" s="22" t="s">
        <v>9</v>
      </c>
      <c r="C13" s="23">
        <v>43831</v>
      </c>
      <c r="D13" s="23">
        <v>44196</v>
      </c>
      <c r="E13" s="24">
        <v>0</v>
      </c>
      <c r="F13" s="25">
        <v>1</v>
      </c>
      <c r="G13" s="20">
        <f t="shared" si="0"/>
        <v>0</v>
      </c>
      <c r="H13" s="21">
        <v>0</v>
      </c>
      <c r="I13" s="20">
        <f t="shared" si="1"/>
        <v>0</v>
      </c>
      <c r="J13" s="20">
        <f t="shared" si="2"/>
        <v>0</v>
      </c>
    </row>
    <row r="14" spans="1:10" x14ac:dyDescent="0.25">
      <c r="A14" s="22" t="s">
        <v>17</v>
      </c>
      <c r="B14" s="22" t="s">
        <v>26</v>
      </c>
      <c r="C14" s="23">
        <v>43831</v>
      </c>
      <c r="D14" s="23">
        <v>44196</v>
      </c>
      <c r="E14" s="24">
        <v>0</v>
      </c>
      <c r="F14" s="25">
        <v>14</v>
      </c>
      <c r="G14" s="20">
        <f t="shared" si="0"/>
        <v>0</v>
      </c>
      <c r="H14" s="21">
        <v>0</v>
      </c>
      <c r="I14" s="20">
        <f t="shared" si="1"/>
        <v>0</v>
      </c>
      <c r="J14" s="20">
        <f t="shared" si="2"/>
        <v>0</v>
      </c>
    </row>
    <row r="15" spans="1:10" x14ac:dyDescent="0.25">
      <c r="A15" s="28" t="s">
        <v>27</v>
      </c>
      <c r="B15" s="22"/>
      <c r="C15" s="23"/>
      <c r="D15" s="23"/>
      <c r="E15" s="26">
        <v>0</v>
      </c>
      <c r="F15" s="25">
        <v>14</v>
      </c>
      <c r="G15" s="20">
        <f>PRODUCT(E15,F15)</f>
        <v>0</v>
      </c>
      <c r="H15" s="21">
        <v>0</v>
      </c>
      <c r="I15" s="27">
        <f>PRODUCT(G15,H15)</f>
        <v>0</v>
      </c>
      <c r="J15" s="20">
        <f>SUM(G15,I15)</f>
        <v>0</v>
      </c>
    </row>
    <row r="16" spans="1:10" x14ac:dyDescent="0.25">
      <c r="A16" s="22" t="s">
        <v>17</v>
      </c>
      <c r="B16" s="22" t="s">
        <v>9</v>
      </c>
      <c r="C16" s="23">
        <v>43831</v>
      </c>
      <c r="D16" s="23">
        <v>44196</v>
      </c>
      <c r="E16" s="24">
        <v>0</v>
      </c>
      <c r="F16" s="25">
        <v>2</v>
      </c>
      <c r="G16" s="20">
        <f t="shared" si="0"/>
        <v>0</v>
      </c>
      <c r="H16" s="21">
        <v>0</v>
      </c>
      <c r="I16" s="20">
        <f t="shared" si="1"/>
        <v>0</v>
      </c>
      <c r="J16" s="20">
        <f t="shared" si="2"/>
        <v>0</v>
      </c>
    </row>
    <row r="17" spans="1:10" x14ac:dyDescent="0.25">
      <c r="A17" s="22" t="s">
        <v>17</v>
      </c>
      <c r="B17" s="22" t="s">
        <v>11</v>
      </c>
      <c r="C17" s="23">
        <v>43831</v>
      </c>
      <c r="D17" s="23">
        <v>44196</v>
      </c>
      <c r="E17" s="24">
        <v>0</v>
      </c>
      <c r="F17" s="25">
        <v>4</v>
      </c>
      <c r="G17" s="20">
        <f t="shared" si="0"/>
        <v>0</v>
      </c>
      <c r="H17" s="21">
        <v>0</v>
      </c>
      <c r="I17" s="20">
        <f t="shared" si="1"/>
        <v>0</v>
      </c>
      <c r="J17" s="20">
        <f t="shared" si="2"/>
        <v>0</v>
      </c>
    </row>
    <row r="18" spans="1:10" ht="18.75" x14ac:dyDescent="0.3">
      <c r="A18" s="29" t="s">
        <v>24</v>
      </c>
      <c r="B18" s="29"/>
      <c r="C18" s="29"/>
      <c r="D18" s="29"/>
      <c r="E18" s="29"/>
      <c r="F18" s="29"/>
      <c r="G18" s="30">
        <f>SUM(Tabulka4[Celková cena v Kč bez DPH])</f>
        <v>0</v>
      </c>
      <c r="H18" s="31"/>
      <c r="I18" s="30">
        <f>SUM(Tabulka4[Částka DPH v Kč])</f>
        <v>0</v>
      </c>
      <c r="J18" s="30">
        <f>SUM(Tabulka4[Celková cena v Kč včetně DPH])</f>
        <v>0</v>
      </c>
    </row>
    <row r="20" spans="1:10" ht="15.75" x14ac:dyDescent="0.25">
      <c r="A20" s="19" t="s">
        <v>25</v>
      </c>
    </row>
    <row r="22" spans="1:10" x14ac:dyDescent="0.25">
      <c r="A22" s="32" t="s">
        <v>28</v>
      </c>
    </row>
    <row r="23" spans="1:10" x14ac:dyDescent="0.25">
      <c r="A23" s="16" t="s">
        <v>18</v>
      </c>
    </row>
    <row r="24" spans="1:10" x14ac:dyDescent="0.25">
      <c r="A24" s="16" t="s">
        <v>19</v>
      </c>
    </row>
  </sheetData>
  <sheetProtection algorithmName="SHA-512" hashValue="o/m1ucJuLtGZjemuasLbkYGHiizIetaDcetJtYMmzLLlBfS8nHBCexEviZYnQ1TpIcnByhiIShzh7u2Ixo/WEg==" saltValue="qD0z/i6VZBhNPaoXt15SVw==" spinCount="100000" sheet="1" selectLockedCells="1"/>
  <pageMargins left="0.7" right="0.7" top="0.78740157499999996" bottom="0.78740157499999996" header="0.3" footer="0.3"/>
  <pageSetup paperSize="9" scale="66" orientation="landscape" horizontalDpi="4294967293" verticalDpi="4294967293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93D6F50EB68C14B8619BEF089DD4137" ma:contentTypeVersion="" ma:contentTypeDescription="Vytvoří nový dokument" ma:contentTypeScope="" ma:versionID="0029ca8c970387f3dc8301a71c27b831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83F61BF-B7E5-4340-9C1E-2476AA73D6AE}">
  <ds:schemaRefs>
    <ds:schemaRef ds:uri="http://purl.org/dc/elements/1.1/"/>
    <ds:schemaRef ds:uri="http://purl.org/dc/terms/"/>
    <ds:schemaRef ds:uri="http://schemas.microsoft.com/office/infopath/2007/PartnerControls"/>
    <ds:schemaRef ds:uri="http://www.w3.org/XML/1998/namespace"/>
    <ds:schemaRef ds:uri="http://purl.org/dc/dcmitype/"/>
    <ds:schemaRef ds:uri="http://schemas.microsoft.com/office/2006/documentManagement/types"/>
    <ds:schemaRef ds:uri="http://schemas.microsoft.com/office/2006/metadata/properties"/>
    <ds:schemaRef ds:uri="$ListId:dokumentyvz;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07022BAE-CD9E-4D72-9F06-1711D4CD24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CC4C89F-6333-465C-AD57-D6CC5949BB4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Část 2</vt:lpstr>
      <vt:lpstr>'Část 2'!Oblast_tisku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Průchová Renáta</dc:creator>
  <cp:lastModifiedBy>Uživatel</cp:lastModifiedBy>
  <cp:lastPrinted>2019-11-25T15:01:17Z</cp:lastPrinted>
  <dcterms:created xsi:type="dcterms:W3CDTF">2019-10-21T09:15:48Z</dcterms:created>
  <dcterms:modified xsi:type="dcterms:W3CDTF">2019-11-25T15:01:24Z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0x010100E93D6F50EB68C14B8619BEF089DD4137</vt:lpwstr>
  </property>
</Properties>
</file>