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Upravené tabulky\"/>
    </mc:Choice>
  </mc:AlternateContent>
  <bookViews>
    <workbookView xWindow="480" yWindow="480" windowWidth="19440" windowHeight="12225"/>
  </bookViews>
  <sheets>
    <sheet name="Část 1" sheetId="3" r:id="rId1"/>
  </sheets>
  <calcPr calcId="162913"/>
</workbook>
</file>

<file path=xl/calcChain.xml><?xml version="1.0" encoding="utf-8"?>
<calcChain xmlns="http://schemas.openxmlformats.org/spreadsheetml/2006/main">
  <c r="G66" i="3" l="1"/>
  <c r="I66" i="3" s="1"/>
  <c r="G63" i="3"/>
  <c r="I63" i="3" s="1"/>
  <c r="J63" i="3" s="1"/>
  <c r="G51" i="3"/>
  <c r="I51" i="3" s="1"/>
  <c r="G47" i="3"/>
  <c r="I47" i="3" s="1"/>
  <c r="G25" i="3"/>
  <c r="I25" i="3"/>
  <c r="G10" i="3"/>
  <c r="I10" i="3" s="1"/>
  <c r="J10" i="3" s="1"/>
  <c r="J66" i="3" l="1"/>
  <c r="J51" i="3"/>
  <c r="J47" i="3"/>
  <c r="J25" i="3"/>
  <c r="I7" i="3"/>
  <c r="I8" i="3"/>
  <c r="I16" i="3"/>
  <c r="I17" i="3"/>
  <c r="I24" i="3"/>
  <c r="I26" i="3"/>
  <c r="I33" i="3"/>
  <c r="I34" i="3"/>
  <c r="G4" i="3"/>
  <c r="G5" i="3"/>
  <c r="I5" i="3" s="1"/>
  <c r="J5" i="3" s="1"/>
  <c r="G6" i="3"/>
  <c r="G7" i="3"/>
  <c r="J7" i="3" s="1"/>
  <c r="G8" i="3"/>
  <c r="J8" i="3" s="1"/>
  <c r="G9" i="3"/>
  <c r="I9" i="3" s="1"/>
  <c r="G11" i="3"/>
  <c r="I11" i="3" s="1"/>
  <c r="G12" i="3"/>
  <c r="I12" i="3" s="1"/>
  <c r="G13" i="3"/>
  <c r="I13" i="3" s="1"/>
  <c r="J13" i="3" s="1"/>
  <c r="G14" i="3"/>
  <c r="I14" i="3" s="1"/>
  <c r="J14" i="3" s="1"/>
  <c r="G15" i="3"/>
  <c r="G16" i="3"/>
  <c r="J16" i="3" s="1"/>
  <c r="G17" i="3"/>
  <c r="J17" i="3" s="1"/>
  <c r="G18" i="3"/>
  <c r="I18" i="3" s="1"/>
  <c r="G19" i="3"/>
  <c r="I19" i="3" s="1"/>
  <c r="G20" i="3"/>
  <c r="I20" i="3" s="1"/>
  <c r="G21" i="3"/>
  <c r="I21" i="3" s="1"/>
  <c r="J21" i="3" s="1"/>
  <c r="G22" i="3"/>
  <c r="I22" i="3" s="1"/>
  <c r="J22" i="3" s="1"/>
  <c r="G23" i="3"/>
  <c r="G24" i="3"/>
  <c r="J24" i="3" s="1"/>
  <c r="G26" i="3"/>
  <c r="J26" i="3" s="1"/>
  <c r="G27" i="3"/>
  <c r="I27" i="3" s="1"/>
  <c r="G28" i="3"/>
  <c r="I28" i="3" s="1"/>
  <c r="G29" i="3"/>
  <c r="I29" i="3" s="1"/>
  <c r="G30" i="3"/>
  <c r="I30" i="3" s="1"/>
  <c r="J30" i="3" s="1"/>
  <c r="G31" i="3"/>
  <c r="I31" i="3" s="1"/>
  <c r="J31" i="3" s="1"/>
  <c r="G32" i="3"/>
  <c r="G33" i="3"/>
  <c r="J33" i="3" s="1"/>
  <c r="G34" i="3"/>
  <c r="J34" i="3" s="1"/>
  <c r="G35" i="3"/>
  <c r="I35" i="3" s="1"/>
  <c r="G36" i="3"/>
  <c r="I36" i="3" s="1"/>
  <c r="G37" i="3"/>
  <c r="I37" i="3" s="1"/>
  <c r="G38" i="3"/>
  <c r="I38" i="3" s="1"/>
  <c r="J38" i="3" s="1"/>
  <c r="G39" i="3"/>
  <c r="I39" i="3" s="1"/>
  <c r="G40" i="3"/>
  <c r="I40" i="3" s="1"/>
  <c r="J40" i="3" s="1"/>
  <c r="G41" i="3"/>
  <c r="G42" i="3"/>
  <c r="G43" i="3"/>
  <c r="I43" i="3" s="1"/>
  <c r="G44" i="3"/>
  <c r="I44" i="3" s="1"/>
  <c r="G45" i="3"/>
  <c r="I45" i="3" s="1"/>
  <c r="G46" i="3"/>
  <c r="I46" i="3" s="1"/>
  <c r="G48" i="3"/>
  <c r="I48" i="3" s="1"/>
  <c r="J48" i="3" s="1"/>
  <c r="G49" i="3"/>
  <c r="I49" i="3" s="1"/>
  <c r="J49" i="3" s="1"/>
  <c r="G50" i="3"/>
  <c r="G52" i="3"/>
  <c r="G53" i="3"/>
  <c r="G54" i="3"/>
  <c r="I54" i="3" s="1"/>
  <c r="G55" i="3"/>
  <c r="I55" i="3" s="1"/>
  <c r="G56" i="3"/>
  <c r="I56" i="3" s="1"/>
  <c r="G57" i="3"/>
  <c r="I57" i="3" s="1"/>
  <c r="J57" i="3" s="1"/>
  <c r="G58" i="3"/>
  <c r="I58" i="3" s="1"/>
  <c r="J58" i="3" s="1"/>
  <c r="G59" i="3"/>
  <c r="G60" i="3"/>
  <c r="G61" i="3"/>
  <c r="G62" i="3"/>
  <c r="I62" i="3" s="1"/>
  <c r="G64" i="3"/>
  <c r="I64" i="3" s="1"/>
  <c r="G65" i="3"/>
  <c r="I65" i="3" s="1"/>
  <c r="G67" i="3"/>
  <c r="I67" i="3" s="1"/>
  <c r="J67" i="3" s="1"/>
  <c r="G68" i="3"/>
  <c r="I68" i="3" s="1"/>
  <c r="J68" i="3" s="1"/>
  <c r="G69" i="3"/>
  <c r="G70" i="3"/>
  <c r="G71" i="3"/>
  <c r="G72" i="3"/>
  <c r="I72" i="3" s="1"/>
  <c r="G73" i="3"/>
  <c r="I73" i="3" s="1"/>
  <c r="J61" i="3" l="1"/>
  <c r="J52" i="3"/>
  <c r="J59" i="3"/>
  <c r="J50" i="3"/>
  <c r="J53" i="3"/>
  <c r="I60" i="3"/>
  <c r="J60" i="3" s="1"/>
  <c r="I69" i="3"/>
  <c r="J69" i="3" s="1"/>
  <c r="I59" i="3"/>
  <c r="I50" i="3"/>
  <c r="I41" i="3"/>
  <c r="J41" i="3" s="1"/>
  <c r="I32" i="3"/>
  <c r="J32" i="3" s="1"/>
  <c r="I23" i="3"/>
  <c r="J23" i="3" s="1"/>
  <c r="I15" i="3"/>
  <c r="J15" i="3" s="1"/>
  <c r="I6" i="3"/>
  <c r="J6" i="3" s="1"/>
  <c r="J65" i="3"/>
  <c r="J56" i="3"/>
  <c r="J46" i="3"/>
  <c r="J37" i="3"/>
  <c r="J29" i="3"/>
  <c r="J20" i="3"/>
  <c r="J12" i="3"/>
  <c r="I61" i="3"/>
  <c r="I42" i="3"/>
  <c r="J42" i="3" s="1"/>
  <c r="J73" i="3"/>
  <c r="J64" i="3"/>
  <c r="J55" i="3"/>
  <c r="J45" i="3"/>
  <c r="J36" i="3"/>
  <c r="J28" i="3"/>
  <c r="J19" i="3"/>
  <c r="J11" i="3"/>
  <c r="I53" i="3"/>
  <c r="I52" i="3"/>
  <c r="J72" i="3"/>
  <c r="J62" i="3"/>
  <c r="J54" i="3"/>
  <c r="J44" i="3"/>
  <c r="J35" i="3"/>
  <c r="J27" i="3"/>
  <c r="J18" i="3"/>
  <c r="J9" i="3"/>
  <c r="I71" i="3"/>
  <c r="J71" i="3" s="1"/>
  <c r="I70" i="3"/>
  <c r="J70" i="3" s="1"/>
  <c r="J43" i="3"/>
  <c r="J39" i="3"/>
  <c r="G74" i="3"/>
  <c r="I4" i="3"/>
  <c r="I74" i="3" s="1"/>
  <c r="J4" i="3" l="1"/>
  <c r="J74" i="3" s="1"/>
</calcChain>
</file>

<file path=xl/sharedStrings.xml><?xml version="1.0" encoding="utf-8"?>
<sst xmlns="http://schemas.openxmlformats.org/spreadsheetml/2006/main" count="151" uniqueCount="82">
  <si>
    <t>ABC</t>
  </si>
  <si>
    <t>tisk</t>
  </si>
  <si>
    <t>digital</t>
  </si>
  <si>
    <t>AHA (po-pá)</t>
  </si>
  <si>
    <t>BLESK (po-pá)</t>
  </si>
  <si>
    <t>HALÓ NOVINY (po-pá)</t>
  </si>
  <si>
    <t>PRÁVO (po-pá)</t>
  </si>
  <si>
    <t>PRÁVO (po-so)</t>
  </si>
  <si>
    <t>PRÁVO (so)</t>
  </si>
  <si>
    <t>PRAŽSKÝ DENÍK (po-pá)</t>
  </si>
  <si>
    <t>PRAŽSKÝ DENÍK (po-so)</t>
  </si>
  <si>
    <t>SPORT (po-pá)</t>
  </si>
  <si>
    <t>SPORT (po-so)</t>
  </si>
  <si>
    <t>Autotip</t>
  </si>
  <si>
    <t>Bezpečnost a hygiena práce</t>
  </si>
  <si>
    <t xml:space="preserve">Cinepur </t>
  </si>
  <si>
    <t xml:space="preserve">Computerworld </t>
  </si>
  <si>
    <t>Divadelní noviny</t>
  </si>
  <si>
    <t xml:space="preserve">Divadelní revue </t>
  </si>
  <si>
    <t xml:space="preserve">dTest </t>
  </si>
  <si>
    <t xml:space="preserve">21. století JUNIOR </t>
  </si>
  <si>
    <t xml:space="preserve">Epocha </t>
  </si>
  <si>
    <t>Euro</t>
  </si>
  <si>
    <t>Facility manager</t>
  </si>
  <si>
    <t xml:space="preserve">Film a doba </t>
  </si>
  <si>
    <t xml:space="preserve">Full Moon </t>
  </si>
  <si>
    <t xml:space="preserve">Host </t>
  </si>
  <si>
    <t>Hudební věda</t>
  </si>
  <si>
    <t xml:space="preserve">Katolický týdeník </t>
  </si>
  <si>
    <t>Knižní novinky</t>
  </si>
  <si>
    <t xml:space="preserve">Kontexty </t>
  </si>
  <si>
    <t>Literární noviny</t>
  </si>
  <si>
    <t xml:space="preserve">Marketing &amp; Media </t>
  </si>
  <si>
    <t>Marketing &amp; Media</t>
  </si>
  <si>
    <t xml:space="preserve">Material Times </t>
  </si>
  <si>
    <t xml:space="preserve">Naše rodina </t>
  </si>
  <si>
    <t xml:space="preserve">Neovlivní </t>
  </si>
  <si>
    <t>Opus musicum</t>
  </si>
  <si>
    <t>Práce a mzdy, odvody bez chyb, pokut a penále</t>
  </si>
  <si>
    <t xml:space="preserve">Průvodce pracovněprávními předpisy </t>
  </si>
  <si>
    <t xml:space="preserve">Reflex </t>
  </si>
  <si>
    <t xml:space="preserve">Reportér magazín </t>
  </si>
  <si>
    <t xml:space="preserve">Revolver revue </t>
  </si>
  <si>
    <t>Romano voďi - Romská duše</t>
  </si>
  <si>
    <t>7.G - Sedmá generace</t>
  </si>
  <si>
    <t>112 -</t>
  </si>
  <si>
    <t xml:space="preserve">Svět a divadlo </t>
  </si>
  <si>
    <t xml:space="preserve">Tvar </t>
  </si>
  <si>
    <t>Týden</t>
  </si>
  <si>
    <t xml:space="preserve">Týden </t>
  </si>
  <si>
    <t xml:space="preserve">Týdeník Echo </t>
  </si>
  <si>
    <t xml:space="preserve">Týdeník Televize </t>
  </si>
  <si>
    <t>Účetnictví</t>
  </si>
  <si>
    <t xml:space="preserve">Učitelské noviny </t>
  </si>
  <si>
    <t xml:space="preserve">Veřejné zakázky </t>
  </si>
  <si>
    <t xml:space="preserve">Veřejné zakázky v praxi </t>
  </si>
  <si>
    <t xml:space="preserve">Vital </t>
  </si>
  <si>
    <t>Statutární zástupce firmy</t>
  </si>
  <si>
    <t>UNI</t>
  </si>
  <si>
    <t>E15 (po-pá)</t>
  </si>
  <si>
    <t>Počet výtisků:</t>
  </si>
  <si>
    <t>č. 7/2020</t>
  </si>
  <si>
    <t xml:space="preserve">tisk </t>
  </si>
  <si>
    <t>Cena v Kč za 1 roční předplatné bez DPH</t>
  </si>
  <si>
    <t>Celková cena v Kč bez DPH</t>
  </si>
  <si>
    <t>Celková cena v Kč včetně DPH</t>
  </si>
  <si>
    <t xml:space="preserve">Security magazin </t>
  </si>
  <si>
    <t xml:space="preserve">Svět motorů 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</si>
  <si>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</si>
  <si>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</si>
  <si>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</si>
  <si>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</si>
  <si>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</si>
  <si>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Příloha č. 2.1 - Tabulka pro výpočet nabídkové ceny - Část 1</t>
  </si>
  <si>
    <t>Sazba DPH</t>
  </si>
  <si>
    <t>Částka DPH v Kč</t>
  </si>
  <si>
    <t>CELKEM</t>
  </si>
  <si>
    <t>Titul</t>
  </si>
  <si>
    <t>Dodavatel vyplní pouze žlutá pole</t>
  </si>
  <si>
    <t>tisk + digital</t>
  </si>
  <si>
    <t>v tomto řádku dodavatel vyplní cenu a sazbu DPH pro digitální verzi*</t>
  </si>
  <si>
    <t>* v případě, že se sazba DPH pro digitální verzi liší od sazby DPH pro tištěnou verzi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</si>
</sst>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/>
    <xf numFmtId="14" fontId="0" fillId="0" borderId="1" xfId="0" applyNumberFormat="1" applyFont="1" applyFill="1" applyBorder="1"/>
    <xf numFmtId="0" fontId="0" fillId="0" borderId="1" xfId="0" applyNumberFormat="1" applyFill="1" applyBorder="1"/>
    <xf numFmtId="0" fontId="0" fillId="0" borderId="0" xfId="0" applyNumberFormat="1"/>
    <xf numFmtId="164" fontId="0" fillId="0" borderId="1" xfId="0" applyNumberFormat="1" applyFont="1" applyFill="1" applyBorder="1"/>
    <xf numFmtId="164" fontId="0" fillId="0" borderId="0" xfId="0" applyNumberFormat="1" applyFont="1" applyFill="1" applyBorder="1"/>
    <xf numFmtId="164" fontId="0" fillId="0" borderId="0" xfId="0" applyNumberFormat="1"/>
    <xf numFmtId="164" fontId="0" fillId="0" borderId="0" xfId="0" applyNumberFormat="1" applyFont="1"/>
    <xf numFmtId="0" fontId="3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NumberFormat="1" applyFont="1" applyFill="1" applyBorder="1"/>
    <xf numFmtId="0" fontId="4" fillId="3" borderId="2" xfId="0" applyFont="1" applyFill="1" applyBorder="1" applyAlignment="1">
      <alignment horizontal="center" vertical="top" wrapText="1"/>
    </xf>
    <xf numFmtId="164" fontId="4" fillId="3" borderId="4" xfId="0" applyNumberFormat="1" applyFont="1" applyFill="1" applyBorder="1" applyAlignment="1">
      <alignment horizontal="center"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164" fontId="4" fillId="3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/>
    <xf numFmtId="0" fontId="0" fillId="0" borderId="0" xfId="0" applyBorder="1" applyAlignment="1"/>
    <xf numFmtId="0" fontId="4" fillId="3" borderId="5" xfId="0" applyFont="1" applyFill="1" applyBorder="1" applyAlignment="1">
      <alignment horizontal="center" vertical="top"/>
    </xf>
    <xf numFmtId="164" fontId="0" fillId="0" borderId="0" xfId="0" applyNumberFormat="1" applyFont="1" applyFill="1"/>
    <xf numFmtId="0" fontId="0" fillId="0" borderId="1" xfId="0" applyFill="1" applyBorder="1"/>
    <xf numFmtId="0" fontId="6" fillId="2" borderId="0" xfId="0" applyFont="1" applyFill="1" applyAlignment="1"/>
    <xf numFmtId="0" fontId="0" fillId="0" borderId="0" xfId="0" applyAlignment="1"/>
    <xf numFmtId="164" fontId="0" fillId="2" borderId="1" xfId="0" applyNumberFormat="1" applyFont="1" applyFill="1" applyBorder="1" applyProtection="1">
      <protection locked="0"/>
    </xf>
    <xf numFmtId="0" fontId="0" fillId="0" borderId="1" xfId="0" applyFont="1" applyFill="1" applyBorder="1" applyAlignment="1"/>
    <xf numFmtId="0" fontId="0" fillId="0" borderId="1" xfId="0" applyFont="1" applyFill="1" applyBorder="1"/>
    <xf numFmtId="10" fontId="0" fillId="2" borderId="1" xfId="0" applyNumberFormat="1" applyFont="1" applyFill="1" applyBorder="1" applyProtection="1">
      <protection locked="0"/>
    </xf>
    <xf numFmtId="164" fontId="5" fillId="2" borderId="1" xfId="0" applyNumberFormat="1" applyFont="1" applyFill="1" applyBorder="1" applyProtection="1">
      <protection locked="0"/>
    </xf>
    <xf numFmtId="10" fontId="5" fillId="2" borderId="1" xfId="0" applyNumberFormat="1" applyFont="1" applyFill="1" applyBorder="1" applyProtection="1">
      <protection locked="0"/>
    </xf>
    <xf numFmtId="164" fontId="5" fillId="0" borderId="1" xfId="0" applyNumberFormat="1" applyFont="1" applyFill="1" applyBorder="1"/>
    <xf numFmtId="0" fontId="7" fillId="0" borderId="1" xfId="0" applyFont="1" applyFill="1" applyBorder="1" applyAlignment="1"/>
    <xf numFmtId="0" fontId="8" fillId="0" borderId="3" xfId="0" applyFont="1" applyFill="1" applyBorder="1" applyAlignment="1"/>
    <xf numFmtId="0" fontId="8" fillId="0" borderId="3" xfId="0" applyFont="1" applyFill="1" applyBorder="1"/>
    <xf numFmtId="0" fontId="0" fillId="0" borderId="3" xfId="0" applyFont="1" applyFill="1" applyBorder="1"/>
    <xf numFmtId="164" fontId="9" fillId="0" borderId="1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0" fillId="0" borderId="0" xfId="0" applyAlignment="1"/>
    <xf numFmtId="0" fontId="6" fillId="0" borderId="0" xfId="0" applyFont="1" applyFill="1" applyAlignment="1"/>
  </cellXfs>
  <cellStyles count="1">
    <cellStyle name="Normální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</font>
      <fill>
        <patternFill patternType="none">
          <fgColor indexed="64"/>
          <bgColor indexed="65"/>
        </patternFill>
      </fill>
      <alignment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auto="1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A3:J74" totalsRowCount="1" headerRowDxfId="23" headerRowBorderDxfId="22" tableBorderDxfId="21" totalsRowBorderDxfId="20">
  <autoFilter ref="A3:J73"/>
  <tableColumns count="10">
    <tableColumn id="1" name="Titul" totalsRowLabel="CELKEM" dataDxfId="19" totalsRowDxfId="9"/>
    <tableColumn id="2" name="Verze" dataDxfId="18" totalsRowDxfId="8"/>
    <tableColumn id="3" name="Předplatné od" dataDxfId="17" totalsRowDxfId="7"/>
    <tableColumn id="4" name="Předplatné do" dataDxfId="16" totalsRowDxfId="6"/>
    <tableColumn id="5" name="Cena v Kč za 1 roční předplatné bez DPH" dataDxfId="15" totalsRowDxfId="5"/>
    <tableColumn id="9" name="Počet výtisků:" dataDxfId="14" totalsRowDxfId="4"/>
    <tableColumn id="10" name="Celková cena v Kč bez DPH" totalsRowFunction="custom" dataDxfId="13" totalsRowDxfId="3">
      <calculatedColumnFormula>PRODUCT(E4,F4)</calculatedColumnFormula>
      <totalsRowFormula>SUM(Tabulka1[Celková cena v Kč bez DPH])</totalsRowFormula>
    </tableColumn>
    <tableColumn id="12" name="Sazba DPH" dataDxfId="12" totalsRowDxfId="2"/>
    <tableColumn id="13" name="Částka DPH v Kč" totalsRowFunction="custom" dataDxfId="11" totalsRowDxfId="1">
      <calculatedColumnFormula>PRODUCT(G4,H4)</calculatedColumnFormula>
      <totalsRowFormula>SUM(Tabulka1[Částka DPH v Kč])</totalsRowFormula>
    </tableColumn>
    <tableColumn id="11" name="Celková cena v Kč včetně DPH" totalsRowFunction="custom" dataDxfId="10" totalsRowDxfId="0">
      <calculatedColumnFormula>SUM(G4,I4)</calculatedColumnFormula>
      <totalsRowFormula>SUM(Tabulka1[Celková cena v Kč včetně DPH])</totalsRow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80"/>
  <sheetViews>
    <sheetView tabSelected="1" topLeftCell="A4" zoomScaleNormal="100" workbookViewId="0">
      <selection activeCell="H26" sqref="H26"/>
    </sheetView>
  </sheetViews>
  <sheetFormatPr defaultRowHeight="15" x14ac:dyDescent="0.25"/>
  <cols>
    <col min="1" max="1" width="43.42578125" style="27" customWidth="1"/>
    <col min="2" max="2" width="13.140625" style="1" customWidth="1"/>
    <col min="3" max="4" width="16.28515625" style="1" customWidth="1"/>
    <col min="5" max="5" width="22.7109375" style="7" customWidth="1"/>
    <col min="6" max="6" width="15.42578125" style="4" customWidth="1"/>
    <col min="7" max="7" width="16.85546875" style="24" customWidth="1"/>
    <col min="8" max="8" width="14.7109375" style="24" customWidth="1"/>
    <col min="9" max="9" width="18.5703125" style="24" customWidth="1"/>
    <col min="10" max="10" width="19.7109375" style="8" customWidth="1"/>
    <col min="11" max="11" width="9.140625" style="1"/>
    <col min="12" max="12" width="29.42578125" style="1" customWidth="1"/>
    <col min="13" max="16384" width="9.140625" style="1"/>
  </cols>
  <sheetData>
    <row r="1" spans="1:12" ht="21" x14ac:dyDescent="0.35">
      <c r="A1" s="40" t="s">
        <v>73</v>
      </c>
      <c r="B1" s="41"/>
      <c r="C1" s="41"/>
      <c r="D1" s="41"/>
      <c r="E1" s="11"/>
      <c r="F1" s="12"/>
      <c r="G1" s="6"/>
      <c r="H1" s="6"/>
      <c r="I1" s="6"/>
      <c r="J1" s="13"/>
    </row>
    <row r="2" spans="1:12" x14ac:dyDescent="0.25">
      <c r="A2" s="22"/>
      <c r="B2" s="9"/>
      <c r="C2" s="14"/>
      <c r="D2" s="14"/>
      <c r="E2" s="15"/>
      <c r="F2" s="16"/>
      <c r="G2" s="6"/>
      <c r="H2" s="6"/>
      <c r="I2" s="6"/>
      <c r="J2" s="6"/>
    </row>
    <row r="3" spans="1:12" ht="30" x14ac:dyDescent="0.25">
      <c r="A3" s="23" t="s">
        <v>77</v>
      </c>
      <c r="B3" s="17" t="s">
        <v>69</v>
      </c>
      <c r="C3" s="17" t="s">
        <v>68</v>
      </c>
      <c r="D3" s="17" t="s">
        <v>70</v>
      </c>
      <c r="E3" s="18" t="s">
        <v>63</v>
      </c>
      <c r="F3" s="19" t="s">
        <v>60</v>
      </c>
      <c r="G3" s="18" t="s">
        <v>64</v>
      </c>
      <c r="H3" s="20" t="s">
        <v>74</v>
      </c>
      <c r="I3" s="20" t="s">
        <v>75</v>
      </c>
      <c r="J3" s="20" t="s">
        <v>65</v>
      </c>
      <c r="K3" s="10"/>
      <c r="L3" s="15"/>
    </row>
    <row r="4" spans="1:12" x14ac:dyDescent="0.25">
      <c r="A4" s="29" t="s">
        <v>3</v>
      </c>
      <c r="B4" s="30" t="s">
        <v>1</v>
      </c>
      <c r="C4" s="2">
        <v>43831</v>
      </c>
      <c r="D4" s="2">
        <v>44196</v>
      </c>
      <c r="E4" s="28">
        <v>0</v>
      </c>
      <c r="F4" s="3">
        <v>1</v>
      </c>
      <c r="G4" s="5">
        <f t="shared" ref="G4:G37" si="0">PRODUCT(E4,F4)</f>
        <v>0</v>
      </c>
      <c r="H4" s="31">
        <v>0</v>
      </c>
      <c r="I4" s="5">
        <f t="shared" ref="I4:I37" si="1">PRODUCT(G4,H4)</f>
        <v>0</v>
      </c>
      <c r="J4" s="5">
        <f t="shared" ref="J4:J37" si="2">SUM(G4,I4)</f>
        <v>0</v>
      </c>
    </row>
    <row r="5" spans="1:12" x14ac:dyDescent="0.25">
      <c r="A5" s="29" t="s">
        <v>4</v>
      </c>
      <c r="B5" s="30" t="s">
        <v>1</v>
      </c>
      <c r="C5" s="2">
        <v>43831</v>
      </c>
      <c r="D5" s="2">
        <v>44196</v>
      </c>
      <c r="E5" s="28">
        <v>0</v>
      </c>
      <c r="F5" s="3">
        <v>2</v>
      </c>
      <c r="G5" s="5">
        <f t="shared" si="0"/>
        <v>0</v>
      </c>
      <c r="H5" s="31">
        <v>0</v>
      </c>
      <c r="I5" s="5">
        <f t="shared" si="1"/>
        <v>0</v>
      </c>
      <c r="J5" s="5">
        <f t="shared" si="2"/>
        <v>0</v>
      </c>
    </row>
    <row r="6" spans="1:12" x14ac:dyDescent="0.25">
      <c r="A6" s="29" t="s">
        <v>59</v>
      </c>
      <c r="B6" s="30" t="s">
        <v>1</v>
      </c>
      <c r="C6" s="2">
        <v>43831</v>
      </c>
      <c r="D6" s="2">
        <v>44196</v>
      </c>
      <c r="E6" s="28">
        <v>0</v>
      </c>
      <c r="F6" s="3">
        <v>1</v>
      </c>
      <c r="G6" s="5">
        <f t="shared" si="0"/>
        <v>0</v>
      </c>
      <c r="H6" s="31">
        <v>0</v>
      </c>
      <c r="I6" s="5">
        <f t="shared" si="1"/>
        <v>0</v>
      </c>
      <c r="J6" s="5">
        <f t="shared" si="2"/>
        <v>0</v>
      </c>
    </row>
    <row r="7" spans="1:12" x14ac:dyDescent="0.25">
      <c r="A7" s="29" t="s">
        <v>5</v>
      </c>
      <c r="B7" s="30" t="s">
        <v>1</v>
      </c>
      <c r="C7" s="2">
        <v>43831</v>
      </c>
      <c r="D7" s="2">
        <v>44196</v>
      </c>
      <c r="E7" s="28">
        <v>0</v>
      </c>
      <c r="F7" s="3">
        <v>1</v>
      </c>
      <c r="G7" s="5">
        <f t="shared" si="0"/>
        <v>0</v>
      </c>
      <c r="H7" s="31">
        <v>0</v>
      </c>
      <c r="I7" s="5">
        <f t="shared" si="1"/>
        <v>0</v>
      </c>
      <c r="J7" s="5">
        <f t="shared" si="2"/>
        <v>0</v>
      </c>
    </row>
    <row r="8" spans="1:12" x14ac:dyDescent="0.25">
      <c r="A8" s="29" t="s">
        <v>6</v>
      </c>
      <c r="B8" s="30" t="s">
        <v>1</v>
      </c>
      <c r="C8" s="2">
        <v>43831</v>
      </c>
      <c r="D8" s="2">
        <v>44196</v>
      </c>
      <c r="E8" s="28">
        <v>0</v>
      </c>
      <c r="F8" s="3">
        <v>12</v>
      </c>
      <c r="G8" s="5">
        <f t="shared" si="0"/>
        <v>0</v>
      </c>
      <c r="H8" s="31">
        <v>0</v>
      </c>
      <c r="I8" s="5">
        <f t="shared" si="1"/>
        <v>0</v>
      </c>
      <c r="J8" s="5">
        <f t="shared" si="2"/>
        <v>0</v>
      </c>
    </row>
    <row r="9" spans="1:12" x14ac:dyDescent="0.25">
      <c r="A9" s="29" t="s">
        <v>6</v>
      </c>
      <c r="B9" s="30" t="s">
        <v>79</v>
      </c>
      <c r="C9" s="2">
        <v>43831</v>
      </c>
      <c r="D9" s="2">
        <v>44196</v>
      </c>
      <c r="E9" s="28">
        <v>0</v>
      </c>
      <c r="F9" s="3">
        <v>1</v>
      </c>
      <c r="G9" s="5">
        <f t="shared" si="0"/>
        <v>0</v>
      </c>
      <c r="H9" s="31">
        <v>0</v>
      </c>
      <c r="I9" s="5">
        <f t="shared" si="1"/>
        <v>0</v>
      </c>
      <c r="J9" s="5">
        <f t="shared" si="2"/>
        <v>0</v>
      </c>
    </row>
    <row r="10" spans="1:12" x14ac:dyDescent="0.25">
      <c r="A10" s="35" t="s">
        <v>80</v>
      </c>
      <c r="B10" s="30"/>
      <c r="C10" s="2"/>
      <c r="D10" s="2"/>
      <c r="E10" s="32">
        <v>0</v>
      </c>
      <c r="F10" s="3">
        <v>1</v>
      </c>
      <c r="G10" s="5">
        <f>PRODUCT(E10,F10)</f>
        <v>0</v>
      </c>
      <c r="H10" s="33">
        <v>0</v>
      </c>
      <c r="I10" s="34">
        <f>PRODUCT(G10,H10)</f>
        <v>0</v>
      </c>
      <c r="J10" s="5">
        <f>SUM(G10,I10)</f>
        <v>0</v>
      </c>
    </row>
    <row r="11" spans="1:12" x14ac:dyDescent="0.25">
      <c r="A11" s="29" t="s">
        <v>7</v>
      </c>
      <c r="B11" s="30" t="s">
        <v>1</v>
      </c>
      <c r="C11" s="2">
        <v>43831</v>
      </c>
      <c r="D11" s="2">
        <v>44196</v>
      </c>
      <c r="E11" s="28">
        <v>0</v>
      </c>
      <c r="F11" s="3">
        <v>3</v>
      </c>
      <c r="G11" s="5">
        <f t="shared" si="0"/>
        <v>0</v>
      </c>
      <c r="H11" s="31">
        <v>0</v>
      </c>
      <c r="I11" s="5">
        <f t="shared" si="1"/>
        <v>0</v>
      </c>
      <c r="J11" s="5">
        <f t="shared" si="2"/>
        <v>0</v>
      </c>
    </row>
    <row r="12" spans="1:12" x14ac:dyDescent="0.25">
      <c r="A12" s="29" t="s">
        <v>8</v>
      </c>
      <c r="B12" s="30" t="s">
        <v>1</v>
      </c>
      <c r="C12" s="2">
        <v>43831</v>
      </c>
      <c r="D12" s="2">
        <v>44196</v>
      </c>
      <c r="E12" s="28">
        <v>0</v>
      </c>
      <c r="F12" s="3">
        <v>1</v>
      </c>
      <c r="G12" s="5">
        <f t="shared" si="0"/>
        <v>0</v>
      </c>
      <c r="H12" s="31">
        <v>0</v>
      </c>
      <c r="I12" s="5">
        <f t="shared" si="1"/>
        <v>0</v>
      </c>
      <c r="J12" s="5">
        <f t="shared" si="2"/>
        <v>0</v>
      </c>
    </row>
    <row r="13" spans="1:12" x14ac:dyDescent="0.25">
      <c r="A13" s="29" t="s">
        <v>9</v>
      </c>
      <c r="B13" s="30" t="s">
        <v>1</v>
      </c>
      <c r="C13" s="2">
        <v>43831</v>
      </c>
      <c r="D13" s="2">
        <v>44196</v>
      </c>
      <c r="E13" s="28">
        <v>0</v>
      </c>
      <c r="F13" s="3">
        <v>1</v>
      </c>
      <c r="G13" s="5">
        <f t="shared" si="0"/>
        <v>0</v>
      </c>
      <c r="H13" s="31">
        <v>0</v>
      </c>
      <c r="I13" s="5">
        <f t="shared" si="1"/>
        <v>0</v>
      </c>
      <c r="J13" s="5">
        <f t="shared" si="2"/>
        <v>0</v>
      </c>
    </row>
    <row r="14" spans="1:12" x14ac:dyDescent="0.25">
      <c r="A14" s="29" t="s">
        <v>10</v>
      </c>
      <c r="B14" s="30" t="s">
        <v>1</v>
      </c>
      <c r="C14" s="2">
        <v>43831</v>
      </c>
      <c r="D14" s="2">
        <v>44196</v>
      </c>
      <c r="E14" s="28">
        <v>0</v>
      </c>
      <c r="F14" s="3">
        <v>2</v>
      </c>
      <c r="G14" s="5">
        <f t="shared" si="0"/>
        <v>0</v>
      </c>
      <c r="H14" s="31">
        <v>0</v>
      </c>
      <c r="I14" s="5">
        <f t="shared" si="1"/>
        <v>0</v>
      </c>
      <c r="J14" s="5">
        <f t="shared" si="2"/>
        <v>0</v>
      </c>
    </row>
    <row r="15" spans="1:12" x14ac:dyDescent="0.25">
      <c r="A15" s="29" t="s">
        <v>11</v>
      </c>
      <c r="B15" s="30" t="s">
        <v>1</v>
      </c>
      <c r="C15" s="2">
        <v>43831</v>
      </c>
      <c r="D15" s="2">
        <v>44196</v>
      </c>
      <c r="E15" s="28">
        <v>0</v>
      </c>
      <c r="F15" s="3">
        <v>2</v>
      </c>
      <c r="G15" s="5">
        <f t="shared" si="0"/>
        <v>0</v>
      </c>
      <c r="H15" s="31">
        <v>0</v>
      </c>
      <c r="I15" s="5">
        <f t="shared" si="1"/>
        <v>0</v>
      </c>
      <c r="J15" s="5">
        <f t="shared" si="2"/>
        <v>0</v>
      </c>
    </row>
    <row r="16" spans="1:12" x14ac:dyDescent="0.25">
      <c r="A16" s="29" t="s">
        <v>12</v>
      </c>
      <c r="B16" s="30" t="s">
        <v>1</v>
      </c>
      <c r="C16" s="2">
        <v>43831</v>
      </c>
      <c r="D16" s="2">
        <v>44196</v>
      </c>
      <c r="E16" s="28">
        <v>0</v>
      </c>
      <c r="F16" s="3">
        <v>1</v>
      </c>
      <c r="G16" s="5">
        <f t="shared" si="0"/>
        <v>0</v>
      </c>
      <c r="H16" s="31">
        <v>0</v>
      </c>
      <c r="I16" s="5">
        <f t="shared" si="1"/>
        <v>0</v>
      </c>
      <c r="J16" s="5">
        <f t="shared" si="2"/>
        <v>0</v>
      </c>
    </row>
    <row r="17" spans="1:10" x14ac:dyDescent="0.25">
      <c r="A17" s="29" t="s">
        <v>0</v>
      </c>
      <c r="B17" s="30" t="s">
        <v>1</v>
      </c>
      <c r="C17" s="2">
        <v>43831</v>
      </c>
      <c r="D17" s="2">
        <v>44196</v>
      </c>
      <c r="E17" s="28">
        <v>0</v>
      </c>
      <c r="F17" s="3">
        <v>1</v>
      </c>
      <c r="G17" s="5">
        <f t="shared" si="0"/>
        <v>0</v>
      </c>
      <c r="H17" s="31">
        <v>0</v>
      </c>
      <c r="I17" s="5">
        <f t="shared" si="1"/>
        <v>0</v>
      </c>
      <c r="J17" s="5">
        <f t="shared" si="2"/>
        <v>0</v>
      </c>
    </row>
    <row r="18" spans="1:10" x14ac:dyDescent="0.25">
      <c r="A18" s="29" t="s">
        <v>13</v>
      </c>
      <c r="B18" s="30" t="s">
        <v>1</v>
      </c>
      <c r="C18" s="2">
        <v>43831</v>
      </c>
      <c r="D18" s="2">
        <v>44196</v>
      </c>
      <c r="E18" s="28">
        <v>0</v>
      </c>
      <c r="F18" s="3">
        <v>1</v>
      </c>
      <c r="G18" s="5">
        <f t="shared" si="0"/>
        <v>0</v>
      </c>
      <c r="H18" s="31">
        <v>0</v>
      </c>
      <c r="I18" s="5">
        <f t="shared" si="1"/>
        <v>0</v>
      </c>
      <c r="J18" s="5">
        <f t="shared" si="2"/>
        <v>0</v>
      </c>
    </row>
    <row r="19" spans="1:10" x14ac:dyDescent="0.25">
      <c r="A19" s="29" t="s">
        <v>14</v>
      </c>
      <c r="B19" s="30" t="s">
        <v>62</v>
      </c>
      <c r="C19" s="2">
        <v>43831</v>
      </c>
      <c r="D19" s="2">
        <v>44196</v>
      </c>
      <c r="E19" s="28">
        <v>0</v>
      </c>
      <c r="F19" s="3">
        <v>1</v>
      </c>
      <c r="G19" s="5">
        <f t="shared" si="0"/>
        <v>0</v>
      </c>
      <c r="H19" s="31">
        <v>0</v>
      </c>
      <c r="I19" s="5">
        <f t="shared" si="1"/>
        <v>0</v>
      </c>
      <c r="J19" s="5">
        <f t="shared" si="2"/>
        <v>0</v>
      </c>
    </row>
    <row r="20" spans="1:10" x14ac:dyDescent="0.25">
      <c r="A20" s="29" t="s">
        <v>15</v>
      </c>
      <c r="B20" s="30" t="s">
        <v>1</v>
      </c>
      <c r="C20" s="2">
        <v>43831</v>
      </c>
      <c r="D20" s="2">
        <v>44196</v>
      </c>
      <c r="E20" s="28">
        <v>0</v>
      </c>
      <c r="F20" s="3">
        <v>1</v>
      </c>
      <c r="G20" s="5">
        <f t="shared" si="0"/>
        <v>0</v>
      </c>
      <c r="H20" s="31">
        <v>0</v>
      </c>
      <c r="I20" s="5">
        <f t="shared" si="1"/>
        <v>0</v>
      </c>
      <c r="J20" s="5">
        <f t="shared" si="2"/>
        <v>0</v>
      </c>
    </row>
    <row r="21" spans="1:10" x14ac:dyDescent="0.25">
      <c r="A21" s="29" t="s">
        <v>16</v>
      </c>
      <c r="B21" s="30" t="s">
        <v>1</v>
      </c>
      <c r="C21" s="2">
        <v>43831</v>
      </c>
      <c r="D21" s="2">
        <v>44196</v>
      </c>
      <c r="E21" s="28">
        <v>0</v>
      </c>
      <c r="F21" s="3">
        <v>1</v>
      </c>
      <c r="G21" s="5">
        <f t="shared" si="0"/>
        <v>0</v>
      </c>
      <c r="H21" s="31">
        <v>0</v>
      </c>
      <c r="I21" s="5">
        <f t="shared" si="1"/>
        <v>0</v>
      </c>
      <c r="J21" s="5">
        <f t="shared" si="2"/>
        <v>0</v>
      </c>
    </row>
    <row r="22" spans="1:10" x14ac:dyDescent="0.25">
      <c r="A22" s="29" t="s">
        <v>17</v>
      </c>
      <c r="B22" s="30" t="s">
        <v>1</v>
      </c>
      <c r="C22" s="2">
        <v>43831</v>
      </c>
      <c r="D22" s="2">
        <v>44196</v>
      </c>
      <c r="E22" s="28">
        <v>0</v>
      </c>
      <c r="F22" s="3">
        <v>7</v>
      </c>
      <c r="G22" s="5">
        <f t="shared" si="0"/>
        <v>0</v>
      </c>
      <c r="H22" s="31">
        <v>0</v>
      </c>
      <c r="I22" s="5">
        <f t="shared" si="1"/>
        <v>0</v>
      </c>
      <c r="J22" s="5">
        <f t="shared" si="2"/>
        <v>0</v>
      </c>
    </row>
    <row r="23" spans="1:10" x14ac:dyDescent="0.25">
      <c r="A23" s="29" t="s">
        <v>18</v>
      </c>
      <c r="B23" s="30" t="s">
        <v>1</v>
      </c>
      <c r="C23" s="2">
        <v>43831</v>
      </c>
      <c r="D23" s="2">
        <v>44196</v>
      </c>
      <c r="E23" s="28">
        <v>0</v>
      </c>
      <c r="F23" s="3">
        <v>1</v>
      </c>
      <c r="G23" s="5">
        <f t="shared" si="0"/>
        <v>0</v>
      </c>
      <c r="H23" s="31">
        <v>0</v>
      </c>
      <c r="I23" s="5">
        <f t="shared" si="1"/>
        <v>0</v>
      </c>
      <c r="J23" s="5">
        <f t="shared" si="2"/>
        <v>0</v>
      </c>
    </row>
    <row r="24" spans="1:10" x14ac:dyDescent="0.25">
      <c r="A24" s="29" t="s">
        <v>19</v>
      </c>
      <c r="B24" s="30" t="s">
        <v>79</v>
      </c>
      <c r="C24" s="2">
        <v>43831</v>
      </c>
      <c r="D24" s="2">
        <v>44196</v>
      </c>
      <c r="E24" s="28">
        <v>0</v>
      </c>
      <c r="F24" s="3">
        <v>1</v>
      </c>
      <c r="G24" s="5">
        <f t="shared" si="0"/>
        <v>0</v>
      </c>
      <c r="H24" s="31">
        <v>0</v>
      </c>
      <c r="I24" s="5">
        <f t="shared" si="1"/>
        <v>0</v>
      </c>
      <c r="J24" s="5">
        <f t="shared" si="2"/>
        <v>0</v>
      </c>
    </row>
    <row r="25" spans="1:10" x14ac:dyDescent="0.25">
      <c r="A25" s="35" t="s">
        <v>80</v>
      </c>
      <c r="B25" s="30"/>
      <c r="C25" s="2"/>
      <c r="D25" s="2"/>
      <c r="E25" s="32">
        <v>0</v>
      </c>
      <c r="F25" s="3">
        <v>1</v>
      </c>
      <c r="G25" s="5">
        <f>PRODUCT(E25,F25)</f>
        <v>0</v>
      </c>
      <c r="H25" s="33">
        <v>0</v>
      </c>
      <c r="I25" s="34">
        <f>PRODUCT(G25,H25)</f>
        <v>0</v>
      </c>
      <c r="J25" s="5">
        <f>SUM(G25,I25)</f>
        <v>0</v>
      </c>
    </row>
    <row r="26" spans="1:10" x14ac:dyDescent="0.25">
      <c r="A26" s="29" t="s">
        <v>20</v>
      </c>
      <c r="B26" s="30" t="s">
        <v>1</v>
      </c>
      <c r="C26" s="2">
        <v>43831</v>
      </c>
      <c r="D26" s="2">
        <v>44196</v>
      </c>
      <c r="E26" s="28">
        <v>0</v>
      </c>
      <c r="F26" s="3">
        <v>1</v>
      </c>
      <c r="G26" s="5">
        <f t="shared" si="0"/>
        <v>0</v>
      </c>
      <c r="H26" s="31">
        <v>0</v>
      </c>
      <c r="I26" s="5">
        <f t="shared" si="1"/>
        <v>0</v>
      </c>
      <c r="J26" s="5">
        <f t="shared" si="2"/>
        <v>0</v>
      </c>
    </row>
    <row r="27" spans="1:10" x14ac:dyDescent="0.25">
      <c r="A27" s="29" t="s">
        <v>21</v>
      </c>
      <c r="B27" s="30" t="s">
        <v>1</v>
      </c>
      <c r="C27" s="2">
        <v>43831</v>
      </c>
      <c r="D27" s="2">
        <v>44196</v>
      </c>
      <c r="E27" s="28">
        <v>0</v>
      </c>
      <c r="F27" s="3">
        <v>1</v>
      </c>
      <c r="G27" s="5">
        <f t="shared" si="0"/>
        <v>0</v>
      </c>
      <c r="H27" s="31">
        <v>0</v>
      </c>
      <c r="I27" s="5">
        <f t="shared" si="1"/>
        <v>0</v>
      </c>
      <c r="J27" s="5">
        <f t="shared" si="2"/>
        <v>0</v>
      </c>
    </row>
    <row r="28" spans="1:10" x14ac:dyDescent="0.25">
      <c r="A28" s="29" t="s">
        <v>22</v>
      </c>
      <c r="B28" s="30" t="s">
        <v>1</v>
      </c>
      <c r="C28" s="2">
        <v>43831</v>
      </c>
      <c r="D28" s="2">
        <v>44196</v>
      </c>
      <c r="E28" s="28">
        <v>0</v>
      </c>
      <c r="F28" s="3">
        <v>3</v>
      </c>
      <c r="G28" s="5">
        <f t="shared" si="0"/>
        <v>0</v>
      </c>
      <c r="H28" s="31">
        <v>0</v>
      </c>
      <c r="I28" s="5">
        <f t="shared" si="1"/>
        <v>0</v>
      </c>
      <c r="J28" s="5">
        <f t="shared" si="2"/>
        <v>0</v>
      </c>
    </row>
    <row r="29" spans="1:10" x14ac:dyDescent="0.25">
      <c r="A29" s="29" t="s">
        <v>23</v>
      </c>
      <c r="B29" s="30" t="s">
        <v>1</v>
      </c>
      <c r="C29" s="2">
        <v>43831</v>
      </c>
      <c r="D29" s="2">
        <v>44196</v>
      </c>
      <c r="E29" s="28">
        <v>0</v>
      </c>
      <c r="F29" s="3">
        <v>1</v>
      </c>
      <c r="G29" s="5">
        <f t="shared" si="0"/>
        <v>0</v>
      </c>
      <c r="H29" s="31">
        <v>0</v>
      </c>
      <c r="I29" s="5">
        <f t="shared" si="1"/>
        <v>0</v>
      </c>
      <c r="J29" s="5">
        <f t="shared" si="2"/>
        <v>0</v>
      </c>
    </row>
    <row r="30" spans="1:10" x14ac:dyDescent="0.25">
      <c r="A30" s="29" t="s">
        <v>24</v>
      </c>
      <c r="B30" s="30" t="s">
        <v>1</v>
      </c>
      <c r="C30" s="2">
        <v>43831</v>
      </c>
      <c r="D30" s="2">
        <v>44196</v>
      </c>
      <c r="E30" s="28">
        <v>0</v>
      </c>
      <c r="F30" s="3">
        <v>1</v>
      </c>
      <c r="G30" s="5">
        <f t="shared" si="0"/>
        <v>0</v>
      </c>
      <c r="H30" s="31">
        <v>0</v>
      </c>
      <c r="I30" s="5">
        <f t="shared" si="1"/>
        <v>0</v>
      </c>
      <c r="J30" s="5">
        <f t="shared" si="2"/>
        <v>0</v>
      </c>
    </row>
    <row r="31" spans="1:10" x14ac:dyDescent="0.25">
      <c r="A31" s="29" t="s">
        <v>25</v>
      </c>
      <c r="B31" s="30" t="s">
        <v>1</v>
      </c>
      <c r="C31" s="2">
        <v>43831</v>
      </c>
      <c r="D31" s="2">
        <v>44196</v>
      </c>
      <c r="E31" s="28">
        <v>0</v>
      </c>
      <c r="F31" s="3">
        <v>2</v>
      </c>
      <c r="G31" s="5">
        <f t="shared" si="0"/>
        <v>0</v>
      </c>
      <c r="H31" s="31">
        <v>0</v>
      </c>
      <c r="I31" s="5">
        <f t="shared" si="1"/>
        <v>0</v>
      </c>
      <c r="J31" s="5">
        <f t="shared" si="2"/>
        <v>0</v>
      </c>
    </row>
    <row r="32" spans="1:10" x14ac:dyDescent="0.25">
      <c r="A32" s="29" t="s">
        <v>26</v>
      </c>
      <c r="B32" s="30" t="s">
        <v>1</v>
      </c>
      <c r="C32" s="2">
        <v>43831</v>
      </c>
      <c r="D32" s="2">
        <v>44196</v>
      </c>
      <c r="E32" s="28">
        <v>0</v>
      </c>
      <c r="F32" s="3">
        <v>4</v>
      </c>
      <c r="G32" s="5">
        <f t="shared" si="0"/>
        <v>0</v>
      </c>
      <c r="H32" s="31">
        <v>0</v>
      </c>
      <c r="I32" s="5">
        <f t="shared" si="1"/>
        <v>0</v>
      </c>
      <c r="J32" s="5">
        <f t="shared" si="2"/>
        <v>0</v>
      </c>
    </row>
    <row r="33" spans="1:10" x14ac:dyDescent="0.25">
      <c r="A33" s="29" t="s">
        <v>27</v>
      </c>
      <c r="B33" s="30" t="s">
        <v>1</v>
      </c>
      <c r="C33" s="2">
        <v>43831</v>
      </c>
      <c r="D33" s="2">
        <v>44196</v>
      </c>
      <c r="E33" s="28">
        <v>0</v>
      </c>
      <c r="F33" s="3">
        <v>1</v>
      </c>
      <c r="G33" s="5">
        <f t="shared" si="0"/>
        <v>0</v>
      </c>
      <c r="H33" s="31">
        <v>0</v>
      </c>
      <c r="I33" s="5">
        <f t="shared" si="1"/>
        <v>0</v>
      </c>
      <c r="J33" s="5">
        <f t="shared" si="2"/>
        <v>0</v>
      </c>
    </row>
    <row r="34" spans="1:10" x14ac:dyDescent="0.25">
      <c r="A34" s="29" t="s">
        <v>28</v>
      </c>
      <c r="B34" s="30" t="s">
        <v>1</v>
      </c>
      <c r="C34" s="2">
        <v>43831</v>
      </c>
      <c r="D34" s="2">
        <v>44196</v>
      </c>
      <c r="E34" s="28">
        <v>0</v>
      </c>
      <c r="F34" s="3">
        <v>1</v>
      </c>
      <c r="G34" s="5">
        <f t="shared" si="0"/>
        <v>0</v>
      </c>
      <c r="H34" s="31">
        <v>0</v>
      </c>
      <c r="I34" s="5">
        <f t="shared" si="1"/>
        <v>0</v>
      </c>
      <c r="J34" s="5">
        <f t="shared" si="2"/>
        <v>0</v>
      </c>
    </row>
    <row r="35" spans="1:10" x14ac:dyDescent="0.25">
      <c r="A35" s="29" t="s">
        <v>29</v>
      </c>
      <c r="B35" s="30" t="s">
        <v>1</v>
      </c>
      <c r="C35" s="2">
        <v>43831</v>
      </c>
      <c r="D35" s="2">
        <v>44196</v>
      </c>
      <c r="E35" s="28">
        <v>0</v>
      </c>
      <c r="F35" s="3">
        <v>1</v>
      </c>
      <c r="G35" s="5">
        <f t="shared" si="0"/>
        <v>0</v>
      </c>
      <c r="H35" s="31">
        <v>0</v>
      </c>
      <c r="I35" s="5">
        <f t="shared" si="1"/>
        <v>0</v>
      </c>
      <c r="J35" s="5">
        <f t="shared" si="2"/>
        <v>0</v>
      </c>
    </row>
    <row r="36" spans="1:10" x14ac:dyDescent="0.25">
      <c r="A36" s="29" t="s">
        <v>30</v>
      </c>
      <c r="B36" s="30" t="s">
        <v>1</v>
      </c>
      <c r="C36" s="2">
        <v>43831</v>
      </c>
      <c r="D36" s="2">
        <v>44196</v>
      </c>
      <c r="E36" s="28">
        <v>0</v>
      </c>
      <c r="F36" s="3">
        <v>1</v>
      </c>
      <c r="G36" s="5">
        <f t="shared" si="0"/>
        <v>0</v>
      </c>
      <c r="H36" s="31">
        <v>0</v>
      </c>
      <c r="I36" s="5">
        <f t="shared" si="1"/>
        <v>0</v>
      </c>
      <c r="J36" s="5">
        <f t="shared" si="2"/>
        <v>0</v>
      </c>
    </row>
    <row r="37" spans="1:10" x14ac:dyDescent="0.25">
      <c r="A37" s="29" t="s">
        <v>31</v>
      </c>
      <c r="B37" s="30" t="s">
        <v>1</v>
      </c>
      <c r="C37" s="2">
        <v>43831</v>
      </c>
      <c r="D37" s="2">
        <v>44196</v>
      </c>
      <c r="E37" s="28">
        <v>0</v>
      </c>
      <c r="F37" s="3">
        <v>4</v>
      </c>
      <c r="G37" s="5">
        <f t="shared" si="0"/>
        <v>0</v>
      </c>
      <c r="H37" s="31">
        <v>0</v>
      </c>
      <c r="I37" s="5">
        <f t="shared" si="1"/>
        <v>0</v>
      </c>
      <c r="J37" s="5">
        <f t="shared" si="2"/>
        <v>0</v>
      </c>
    </row>
    <row r="38" spans="1:10" x14ac:dyDescent="0.25">
      <c r="A38" s="29" t="s">
        <v>32</v>
      </c>
      <c r="B38" s="30" t="s">
        <v>1</v>
      </c>
      <c r="C38" s="2">
        <v>43831</v>
      </c>
      <c r="D38" s="2">
        <v>44196</v>
      </c>
      <c r="E38" s="28">
        <v>0</v>
      </c>
      <c r="F38" s="3">
        <v>8</v>
      </c>
      <c r="G38" s="5">
        <f t="shared" ref="G38:G73" si="3">PRODUCT(E38,F38)</f>
        <v>0</v>
      </c>
      <c r="H38" s="31">
        <v>0</v>
      </c>
      <c r="I38" s="5">
        <f t="shared" ref="I38:I73" si="4">PRODUCT(G38,H38)</f>
        <v>0</v>
      </c>
      <c r="J38" s="5">
        <f t="shared" ref="J38:J73" si="5">SUM(G38,I38)</f>
        <v>0</v>
      </c>
    </row>
    <row r="39" spans="1:10" x14ac:dyDescent="0.25">
      <c r="A39" s="29" t="s">
        <v>33</v>
      </c>
      <c r="B39" s="30" t="s">
        <v>2</v>
      </c>
      <c r="C39" s="2">
        <v>43831</v>
      </c>
      <c r="D39" s="2">
        <v>44196</v>
      </c>
      <c r="E39" s="28">
        <v>0</v>
      </c>
      <c r="F39" s="3">
        <v>1</v>
      </c>
      <c r="G39" s="5">
        <f t="shared" si="3"/>
        <v>0</v>
      </c>
      <c r="H39" s="31">
        <v>0</v>
      </c>
      <c r="I39" s="5">
        <f t="shared" si="4"/>
        <v>0</v>
      </c>
      <c r="J39" s="5">
        <f t="shared" si="5"/>
        <v>0</v>
      </c>
    </row>
    <row r="40" spans="1:10" x14ac:dyDescent="0.25">
      <c r="A40" s="29" t="s">
        <v>34</v>
      </c>
      <c r="B40" s="30" t="s">
        <v>1</v>
      </c>
      <c r="C40" s="2">
        <v>43831</v>
      </c>
      <c r="D40" s="2">
        <v>44196</v>
      </c>
      <c r="E40" s="28">
        <v>0</v>
      </c>
      <c r="F40" s="3">
        <v>1</v>
      </c>
      <c r="G40" s="5">
        <f t="shared" si="3"/>
        <v>0</v>
      </c>
      <c r="H40" s="31">
        <v>0</v>
      </c>
      <c r="I40" s="5">
        <f t="shared" si="4"/>
        <v>0</v>
      </c>
      <c r="J40" s="5">
        <f t="shared" si="5"/>
        <v>0</v>
      </c>
    </row>
    <row r="41" spans="1:10" x14ac:dyDescent="0.25">
      <c r="A41" s="29" t="s">
        <v>35</v>
      </c>
      <c r="B41" s="30" t="s">
        <v>1</v>
      </c>
      <c r="C41" s="2">
        <v>43831</v>
      </c>
      <c r="D41" s="2">
        <v>44196</v>
      </c>
      <c r="E41" s="28">
        <v>0</v>
      </c>
      <c r="F41" s="3">
        <v>1</v>
      </c>
      <c r="G41" s="5">
        <f t="shared" si="3"/>
        <v>0</v>
      </c>
      <c r="H41" s="31">
        <v>0</v>
      </c>
      <c r="I41" s="5">
        <f t="shared" si="4"/>
        <v>0</v>
      </c>
      <c r="J41" s="5">
        <f t="shared" si="5"/>
        <v>0</v>
      </c>
    </row>
    <row r="42" spans="1:10" x14ac:dyDescent="0.25">
      <c r="A42" s="29" t="s">
        <v>36</v>
      </c>
      <c r="B42" s="30" t="s">
        <v>1</v>
      </c>
      <c r="C42" s="2">
        <v>43831</v>
      </c>
      <c r="D42" s="2">
        <v>44196</v>
      </c>
      <c r="E42" s="28">
        <v>0</v>
      </c>
      <c r="F42" s="3">
        <v>1</v>
      </c>
      <c r="G42" s="5">
        <f t="shared" si="3"/>
        <v>0</v>
      </c>
      <c r="H42" s="31">
        <v>0</v>
      </c>
      <c r="I42" s="5">
        <f t="shared" si="4"/>
        <v>0</v>
      </c>
      <c r="J42" s="5">
        <f t="shared" si="5"/>
        <v>0</v>
      </c>
    </row>
    <row r="43" spans="1:10" x14ac:dyDescent="0.25">
      <c r="A43" s="29" t="s">
        <v>37</v>
      </c>
      <c r="B43" s="30" t="s">
        <v>1</v>
      </c>
      <c r="C43" s="2">
        <v>43831</v>
      </c>
      <c r="D43" s="2">
        <v>44196</v>
      </c>
      <c r="E43" s="28">
        <v>0</v>
      </c>
      <c r="F43" s="3">
        <v>2</v>
      </c>
      <c r="G43" s="5">
        <f t="shared" si="3"/>
        <v>0</v>
      </c>
      <c r="H43" s="31">
        <v>0</v>
      </c>
      <c r="I43" s="5">
        <f t="shared" si="4"/>
        <v>0</v>
      </c>
      <c r="J43" s="5">
        <f t="shared" si="5"/>
        <v>0</v>
      </c>
    </row>
    <row r="44" spans="1:10" x14ac:dyDescent="0.25">
      <c r="A44" s="29" t="s">
        <v>38</v>
      </c>
      <c r="B44" s="30" t="s">
        <v>1</v>
      </c>
      <c r="C44" s="2">
        <v>43831</v>
      </c>
      <c r="D44" s="2">
        <v>44196</v>
      </c>
      <c r="E44" s="28">
        <v>0</v>
      </c>
      <c r="F44" s="3">
        <v>1</v>
      </c>
      <c r="G44" s="5">
        <f t="shared" si="3"/>
        <v>0</v>
      </c>
      <c r="H44" s="31">
        <v>0</v>
      </c>
      <c r="I44" s="5">
        <f t="shared" si="4"/>
        <v>0</v>
      </c>
      <c r="J44" s="5">
        <f t="shared" si="5"/>
        <v>0</v>
      </c>
    </row>
    <row r="45" spans="1:10" x14ac:dyDescent="0.25">
      <c r="A45" s="29" t="s">
        <v>39</v>
      </c>
      <c r="B45" s="30" t="s">
        <v>1</v>
      </c>
      <c r="C45" s="2">
        <v>43831</v>
      </c>
      <c r="D45" s="2">
        <v>44196</v>
      </c>
      <c r="E45" s="28">
        <v>0</v>
      </c>
      <c r="F45" s="3">
        <v>1</v>
      </c>
      <c r="G45" s="5">
        <f t="shared" si="3"/>
        <v>0</v>
      </c>
      <c r="H45" s="31">
        <v>0</v>
      </c>
      <c r="I45" s="5">
        <f t="shared" si="4"/>
        <v>0</v>
      </c>
      <c r="J45" s="5">
        <f t="shared" si="5"/>
        <v>0</v>
      </c>
    </row>
    <row r="46" spans="1:10" x14ac:dyDescent="0.25">
      <c r="A46" s="29" t="s">
        <v>40</v>
      </c>
      <c r="B46" s="30" t="s">
        <v>79</v>
      </c>
      <c r="C46" s="2">
        <v>43831</v>
      </c>
      <c r="D46" s="2">
        <v>44196</v>
      </c>
      <c r="E46" s="28">
        <v>0</v>
      </c>
      <c r="F46" s="3">
        <v>1</v>
      </c>
      <c r="G46" s="5">
        <f t="shared" si="3"/>
        <v>0</v>
      </c>
      <c r="H46" s="31">
        <v>0</v>
      </c>
      <c r="I46" s="5">
        <f t="shared" si="4"/>
        <v>0</v>
      </c>
      <c r="J46" s="5">
        <f t="shared" si="5"/>
        <v>0</v>
      </c>
    </row>
    <row r="47" spans="1:10" x14ac:dyDescent="0.25">
      <c r="A47" s="35" t="s">
        <v>80</v>
      </c>
      <c r="B47" s="30"/>
      <c r="C47" s="2"/>
      <c r="D47" s="2"/>
      <c r="E47" s="32">
        <v>0</v>
      </c>
      <c r="F47" s="3">
        <v>1</v>
      </c>
      <c r="G47" s="5">
        <f>PRODUCT(E47,F47)</f>
        <v>0</v>
      </c>
      <c r="H47" s="33">
        <v>0</v>
      </c>
      <c r="I47" s="34">
        <f>PRODUCT(G47,H47)</f>
        <v>0</v>
      </c>
      <c r="J47" s="5">
        <f>SUM(G47,I47)</f>
        <v>0</v>
      </c>
    </row>
    <row r="48" spans="1:10" x14ac:dyDescent="0.25">
      <c r="A48" s="29" t="s">
        <v>40</v>
      </c>
      <c r="B48" s="30" t="s">
        <v>1</v>
      </c>
      <c r="C48" s="2">
        <v>43831</v>
      </c>
      <c r="D48" s="2">
        <v>44196</v>
      </c>
      <c r="E48" s="28">
        <v>0</v>
      </c>
      <c r="F48" s="3">
        <v>5</v>
      </c>
      <c r="G48" s="5">
        <f t="shared" si="3"/>
        <v>0</v>
      </c>
      <c r="H48" s="31">
        <v>0</v>
      </c>
      <c r="I48" s="5">
        <f t="shared" si="4"/>
        <v>0</v>
      </c>
      <c r="J48" s="5">
        <f t="shared" si="5"/>
        <v>0</v>
      </c>
    </row>
    <row r="49" spans="1:10" x14ac:dyDescent="0.25">
      <c r="A49" s="29" t="s">
        <v>40</v>
      </c>
      <c r="B49" s="30" t="s">
        <v>1</v>
      </c>
      <c r="C49" s="2" t="s">
        <v>61</v>
      </c>
      <c r="D49" s="2">
        <v>44196</v>
      </c>
      <c r="E49" s="28">
        <v>0</v>
      </c>
      <c r="F49" s="3">
        <v>1</v>
      </c>
      <c r="G49" s="5">
        <f t="shared" si="3"/>
        <v>0</v>
      </c>
      <c r="H49" s="31">
        <v>0</v>
      </c>
      <c r="I49" s="5">
        <f t="shared" si="4"/>
        <v>0</v>
      </c>
      <c r="J49" s="5">
        <f t="shared" si="5"/>
        <v>0</v>
      </c>
    </row>
    <row r="50" spans="1:10" x14ac:dyDescent="0.25">
      <c r="A50" s="29" t="s">
        <v>41</v>
      </c>
      <c r="B50" s="30" t="s">
        <v>79</v>
      </c>
      <c r="C50" s="2">
        <v>43831</v>
      </c>
      <c r="D50" s="2">
        <v>44196</v>
      </c>
      <c r="E50" s="28">
        <v>0</v>
      </c>
      <c r="F50" s="3">
        <v>1</v>
      </c>
      <c r="G50" s="5">
        <f t="shared" si="3"/>
        <v>0</v>
      </c>
      <c r="H50" s="31">
        <v>0</v>
      </c>
      <c r="I50" s="5">
        <f t="shared" si="4"/>
        <v>0</v>
      </c>
      <c r="J50" s="5">
        <f t="shared" si="5"/>
        <v>0</v>
      </c>
    </row>
    <row r="51" spans="1:10" x14ac:dyDescent="0.25">
      <c r="A51" s="35" t="s">
        <v>80</v>
      </c>
      <c r="B51" s="30"/>
      <c r="C51" s="2"/>
      <c r="D51" s="2"/>
      <c r="E51" s="32">
        <v>0</v>
      </c>
      <c r="F51" s="3">
        <v>1</v>
      </c>
      <c r="G51" s="5">
        <f>PRODUCT(E51,F51)</f>
        <v>0</v>
      </c>
      <c r="H51" s="33">
        <v>0</v>
      </c>
      <c r="I51" s="34">
        <f>PRODUCT(G51,H51)</f>
        <v>0</v>
      </c>
      <c r="J51" s="5">
        <f>SUM(G51,I51)</f>
        <v>0</v>
      </c>
    </row>
    <row r="52" spans="1:10" x14ac:dyDescent="0.25">
      <c r="A52" s="29" t="s">
        <v>41</v>
      </c>
      <c r="B52" s="30" t="s">
        <v>1</v>
      </c>
      <c r="C52" s="2">
        <v>43831</v>
      </c>
      <c r="D52" s="2">
        <v>44196</v>
      </c>
      <c r="E52" s="28">
        <v>0</v>
      </c>
      <c r="F52" s="3">
        <v>1</v>
      </c>
      <c r="G52" s="5">
        <f t="shared" si="3"/>
        <v>0</v>
      </c>
      <c r="H52" s="31">
        <v>0</v>
      </c>
      <c r="I52" s="5">
        <f t="shared" si="4"/>
        <v>0</v>
      </c>
      <c r="J52" s="5">
        <f t="shared" si="5"/>
        <v>0</v>
      </c>
    </row>
    <row r="53" spans="1:10" x14ac:dyDescent="0.25">
      <c r="A53" s="29" t="s">
        <v>42</v>
      </c>
      <c r="B53" s="30" t="s">
        <v>1</v>
      </c>
      <c r="C53" s="2">
        <v>43831</v>
      </c>
      <c r="D53" s="2">
        <v>44196</v>
      </c>
      <c r="E53" s="28">
        <v>0</v>
      </c>
      <c r="F53" s="3">
        <v>1</v>
      </c>
      <c r="G53" s="5">
        <f t="shared" si="3"/>
        <v>0</v>
      </c>
      <c r="H53" s="31">
        <v>0</v>
      </c>
      <c r="I53" s="5">
        <f t="shared" si="4"/>
        <v>0</v>
      </c>
      <c r="J53" s="5">
        <f t="shared" si="5"/>
        <v>0</v>
      </c>
    </row>
    <row r="54" spans="1:10" x14ac:dyDescent="0.25">
      <c r="A54" s="29" t="s">
        <v>43</v>
      </c>
      <c r="B54" s="30" t="s">
        <v>1</v>
      </c>
      <c r="C54" s="2">
        <v>43831</v>
      </c>
      <c r="D54" s="2">
        <v>44196</v>
      </c>
      <c r="E54" s="28">
        <v>0</v>
      </c>
      <c r="F54" s="3">
        <v>1</v>
      </c>
      <c r="G54" s="5">
        <f t="shared" si="3"/>
        <v>0</v>
      </c>
      <c r="H54" s="31">
        <v>0</v>
      </c>
      <c r="I54" s="5">
        <f t="shared" si="4"/>
        <v>0</v>
      </c>
      <c r="J54" s="5">
        <f t="shared" si="5"/>
        <v>0</v>
      </c>
    </row>
    <row r="55" spans="1:10" x14ac:dyDescent="0.25">
      <c r="A55" s="29" t="s">
        <v>66</v>
      </c>
      <c r="B55" s="30" t="s">
        <v>62</v>
      </c>
      <c r="C55" s="2">
        <v>43831</v>
      </c>
      <c r="D55" s="2">
        <v>44196</v>
      </c>
      <c r="E55" s="28">
        <v>0</v>
      </c>
      <c r="F55" s="3">
        <v>1</v>
      </c>
      <c r="G55" s="5">
        <f t="shared" si="3"/>
        <v>0</v>
      </c>
      <c r="H55" s="31">
        <v>0</v>
      </c>
      <c r="I55" s="5">
        <f t="shared" si="4"/>
        <v>0</v>
      </c>
      <c r="J55" s="5">
        <f t="shared" si="5"/>
        <v>0</v>
      </c>
    </row>
    <row r="56" spans="1:10" x14ac:dyDescent="0.25">
      <c r="A56" s="29" t="s">
        <v>44</v>
      </c>
      <c r="B56" s="30" t="s">
        <v>1</v>
      </c>
      <c r="C56" s="2">
        <v>43831</v>
      </c>
      <c r="D56" s="2">
        <v>44196</v>
      </c>
      <c r="E56" s="28">
        <v>0</v>
      </c>
      <c r="F56" s="3">
        <v>1</v>
      </c>
      <c r="G56" s="5">
        <f t="shared" si="3"/>
        <v>0</v>
      </c>
      <c r="H56" s="31">
        <v>0</v>
      </c>
      <c r="I56" s="5">
        <f t="shared" si="4"/>
        <v>0</v>
      </c>
      <c r="J56" s="5">
        <f t="shared" si="5"/>
        <v>0</v>
      </c>
    </row>
    <row r="57" spans="1:10" x14ac:dyDescent="0.25">
      <c r="A57" s="29" t="s">
        <v>57</v>
      </c>
      <c r="B57" s="30" t="s">
        <v>1</v>
      </c>
      <c r="C57" s="2">
        <v>43831</v>
      </c>
      <c r="D57" s="2">
        <v>44196</v>
      </c>
      <c r="E57" s="28">
        <v>0</v>
      </c>
      <c r="F57" s="3">
        <v>1</v>
      </c>
      <c r="G57" s="5">
        <f t="shared" si="3"/>
        <v>0</v>
      </c>
      <c r="H57" s="31">
        <v>0</v>
      </c>
      <c r="I57" s="5">
        <f t="shared" si="4"/>
        <v>0</v>
      </c>
      <c r="J57" s="5">
        <f t="shared" si="5"/>
        <v>0</v>
      </c>
    </row>
    <row r="58" spans="1:10" x14ac:dyDescent="0.25">
      <c r="A58" s="29" t="s">
        <v>45</v>
      </c>
      <c r="B58" s="30" t="s">
        <v>62</v>
      </c>
      <c r="C58" s="2">
        <v>43831</v>
      </c>
      <c r="D58" s="2">
        <v>44196</v>
      </c>
      <c r="E58" s="28">
        <v>0</v>
      </c>
      <c r="F58" s="3">
        <v>1</v>
      </c>
      <c r="G58" s="5">
        <f t="shared" si="3"/>
        <v>0</v>
      </c>
      <c r="H58" s="31">
        <v>0</v>
      </c>
      <c r="I58" s="5">
        <f t="shared" si="4"/>
        <v>0</v>
      </c>
      <c r="J58" s="5">
        <f t="shared" si="5"/>
        <v>0</v>
      </c>
    </row>
    <row r="59" spans="1:10" x14ac:dyDescent="0.25">
      <c r="A59" s="29" t="s">
        <v>46</v>
      </c>
      <c r="B59" s="30" t="s">
        <v>1</v>
      </c>
      <c r="C59" s="2">
        <v>43831</v>
      </c>
      <c r="D59" s="2">
        <v>44196</v>
      </c>
      <c r="E59" s="28">
        <v>0</v>
      </c>
      <c r="F59" s="3">
        <v>3</v>
      </c>
      <c r="G59" s="5">
        <f t="shared" si="3"/>
        <v>0</v>
      </c>
      <c r="H59" s="31">
        <v>0</v>
      </c>
      <c r="I59" s="5">
        <f t="shared" si="4"/>
        <v>0</v>
      </c>
      <c r="J59" s="5">
        <f t="shared" si="5"/>
        <v>0</v>
      </c>
    </row>
    <row r="60" spans="1:10" x14ac:dyDescent="0.25">
      <c r="A60" s="29" t="s">
        <v>67</v>
      </c>
      <c r="B60" s="30" t="s">
        <v>1</v>
      </c>
      <c r="C60" s="2">
        <v>43831</v>
      </c>
      <c r="D60" s="2">
        <v>44196</v>
      </c>
      <c r="E60" s="28">
        <v>0</v>
      </c>
      <c r="F60" s="3">
        <v>2</v>
      </c>
      <c r="G60" s="5">
        <f t="shared" si="3"/>
        <v>0</v>
      </c>
      <c r="H60" s="31">
        <v>0</v>
      </c>
      <c r="I60" s="5">
        <f t="shared" si="4"/>
        <v>0</v>
      </c>
      <c r="J60" s="5">
        <f t="shared" si="5"/>
        <v>0</v>
      </c>
    </row>
    <row r="61" spans="1:10" x14ac:dyDescent="0.25">
      <c r="A61" s="29" t="s">
        <v>47</v>
      </c>
      <c r="B61" s="30" t="s">
        <v>2</v>
      </c>
      <c r="C61" s="2">
        <v>43831</v>
      </c>
      <c r="D61" s="2">
        <v>44196</v>
      </c>
      <c r="E61" s="28">
        <v>0</v>
      </c>
      <c r="F61" s="3">
        <v>1</v>
      </c>
      <c r="G61" s="5">
        <f t="shared" si="3"/>
        <v>0</v>
      </c>
      <c r="H61" s="31">
        <v>0</v>
      </c>
      <c r="I61" s="5">
        <f t="shared" si="4"/>
        <v>0</v>
      </c>
      <c r="J61" s="5">
        <f t="shared" si="5"/>
        <v>0</v>
      </c>
    </row>
    <row r="62" spans="1:10" x14ac:dyDescent="0.25">
      <c r="A62" s="29" t="s">
        <v>48</v>
      </c>
      <c r="B62" s="30" t="s">
        <v>79</v>
      </c>
      <c r="C62" s="2">
        <v>43831</v>
      </c>
      <c r="D62" s="2">
        <v>44196</v>
      </c>
      <c r="E62" s="28">
        <v>0</v>
      </c>
      <c r="F62" s="3">
        <v>1</v>
      </c>
      <c r="G62" s="5">
        <f t="shared" si="3"/>
        <v>0</v>
      </c>
      <c r="H62" s="31">
        <v>0</v>
      </c>
      <c r="I62" s="5">
        <f t="shared" si="4"/>
        <v>0</v>
      </c>
      <c r="J62" s="5">
        <f t="shared" si="5"/>
        <v>0</v>
      </c>
    </row>
    <row r="63" spans="1:10" x14ac:dyDescent="0.25">
      <c r="A63" s="35" t="s">
        <v>80</v>
      </c>
      <c r="B63" s="30"/>
      <c r="C63" s="2"/>
      <c r="D63" s="2"/>
      <c r="E63" s="32">
        <v>0</v>
      </c>
      <c r="F63" s="3">
        <v>1</v>
      </c>
      <c r="G63" s="5">
        <f>PRODUCT(E63,F63)</f>
        <v>0</v>
      </c>
      <c r="H63" s="33">
        <v>0</v>
      </c>
      <c r="I63" s="34">
        <f>PRODUCT(G63,H63)</f>
        <v>0</v>
      </c>
      <c r="J63" s="5">
        <f>SUM(G63,I63)</f>
        <v>0</v>
      </c>
    </row>
    <row r="64" spans="1:10" x14ac:dyDescent="0.25">
      <c r="A64" s="29" t="s">
        <v>49</v>
      </c>
      <c r="B64" s="30" t="s">
        <v>1</v>
      </c>
      <c r="C64" s="2">
        <v>43831</v>
      </c>
      <c r="D64" s="2">
        <v>44196</v>
      </c>
      <c r="E64" s="28">
        <v>0</v>
      </c>
      <c r="F64" s="3">
        <v>3</v>
      </c>
      <c r="G64" s="5">
        <f t="shared" si="3"/>
        <v>0</v>
      </c>
      <c r="H64" s="31">
        <v>0</v>
      </c>
      <c r="I64" s="5">
        <f t="shared" si="4"/>
        <v>0</v>
      </c>
      <c r="J64" s="5">
        <f t="shared" si="5"/>
        <v>0</v>
      </c>
    </row>
    <row r="65" spans="1:10" x14ac:dyDescent="0.25">
      <c r="A65" s="29" t="s">
        <v>50</v>
      </c>
      <c r="B65" s="30" t="s">
        <v>79</v>
      </c>
      <c r="C65" s="2">
        <v>43831</v>
      </c>
      <c r="D65" s="2">
        <v>44196</v>
      </c>
      <c r="E65" s="28">
        <v>0</v>
      </c>
      <c r="F65" s="3">
        <v>2</v>
      </c>
      <c r="G65" s="5">
        <f t="shared" si="3"/>
        <v>0</v>
      </c>
      <c r="H65" s="31">
        <v>0</v>
      </c>
      <c r="I65" s="5">
        <f t="shared" si="4"/>
        <v>0</v>
      </c>
      <c r="J65" s="5">
        <f t="shared" si="5"/>
        <v>0</v>
      </c>
    </row>
    <row r="66" spans="1:10" x14ac:dyDescent="0.25">
      <c r="A66" s="35" t="s">
        <v>80</v>
      </c>
      <c r="B66" s="30"/>
      <c r="C66" s="2"/>
      <c r="D66" s="2"/>
      <c r="E66" s="32">
        <v>0</v>
      </c>
      <c r="F66" s="3">
        <v>2</v>
      </c>
      <c r="G66" s="5">
        <f>PRODUCT(E66,F66)</f>
        <v>0</v>
      </c>
      <c r="H66" s="33">
        <v>0</v>
      </c>
      <c r="I66" s="34">
        <f>PRODUCT(G66,H66)</f>
        <v>0</v>
      </c>
      <c r="J66" s="5">
        <f>SUM(G66,I66)</f>
        <v>0</v>
      </c>
    </row>
    <row r="67" spans="1:10" x14ac:dyDescent="0.25">
      <c r="A67" s="29" t="s">
        <v>51</v>
      </c>
      <c r="B67" s="30" t="s">
        <v>1</v>
      </c>
      <c r="C67" s="2">
        <v>43831</v>
      </c>
      <c r="D67" s="2">
        <v>44196</v>
      </c>
      <c r="E67" s="28">
        <v>0</v>
      </c>
      <c r="F67" s="3">
        <v>1</v>
      </c>
      <c r="G67" s="5">
        <f t="shared" si="3"/>
        <v>0</v>
      </c>
      <c r="H67" s="31">
        <v>0</v>
      </c>
      <c r="I67" s="5">
        <f t="shared" si="4"/>
        <v>0</v>
      </c>
      <c r="J67" s="5">
        <f t="shared" si="5"/>
        <v>0</v>
      </c>
    </row>
    <row r="68" spans="1:10" x14ac:dyDescent="0.25">
      <c r="A68" s="29" t="s">
        <v>52</v>
      </c>
      <c r="B68" s="30" t="s">
        <v>1</v>
      </c>
      <c r="C68" s="2">
        <v>43831</v>
      </c>
      <c r="D68" s="2">
        <v>44196</v>
      </c>
      <c r="E68" s="28">
        <v>0</v>
      </c>
      <c r="F68" s="3">
        <v>1</v>
      </c>
      <c r="G68" s="5">
        <f t="shared" si="3"/>
        <v>0</v>
      </c>
      <c r="H68" s="31">
        <v>0</v>
      </c>
      <c r="I68" s="5">
        <f t="shared" si="4"/>
        <v>0</v>
      </c>
      <c r="J68" s="5">
        <f t="shared" si="5"/>
        <v>0</v>
      </c>
    </row>
    <row r="69" spans="1:10" x14ac:dyDescent="0.25">
      <c r="A69" s="29" t="s">
        <v>53</v>
      </c>
      <c r="B69" s="30" t="s">
        <v>1</v>
      </c>
      <c r="C69" s="2">
        <v>43831</v>
      </c>
      <c r="D69" s="2">
        <v>44196</v>
      </c>
      <c r="E69" s="28">
        <v>0</v>
      </c>
      <c r="F69" s="3">
        <v>1</v>
      </c>
      <c r="G69" s="5">
        <f t="shared" si="3"/>
        <v>0</v>
      </c>
      <c r="H69" s="31">
        <v>0</v>
      </c>
      <c r="I69" s="5">
        <f t="shared" si="4"/>
        <v>0</v>
      </c>
      <c r="J69" s="5">
        <f t="shared" si="5"/>
        <v>0</v>
      </c>
    </row>
    <row r="70" spans="1:10" x14ac:dyDescent="0.25">
      <c r="A70" s="29" t="s">
        <v>58</v>
      </c>
      <c r="B70" s="30" t="s">
        <v>62</v>
      </c>
      <c r="C70" s="2">
        <v>43831</v>
      </c>
      <c r="D70" s="2">
        <v>44196</v>
      </c>
      <c r="E70" s="28">
        <v>0</v>
      </c>
      <c r="F70" s="3">
        <v>1</v>
      </c>
      <c r="G70" s="5">
        <f t="shared" si="3"/>
        <v>0</v>
      </c>
      <c r="H70" s="31">
        <v>0</v>
      </c>
      <c r="I70" s="5">
        <f t="shared" si="4"/>
        <v>0</v>
      </c>
      <c r="J70" s="5">
        <f t="shared" si="5"/>
        <v>0</v>
      </c>
    </row>
    <row r="71" spans="1:10" x14ac:dyDescent="0.25">
      <c r="A71" s="29" t="s">
        <v>54</v>
      </c>
      <c r="B71" s="30" t="s">
        <v>1</v>
      </c>
      <c r="C71" s="2">
        <v>43831</v>
      </c>
      <c r="D71" s="2">
        <v>44196</v>
      </c>
      <c r="E71" s="28">
        <v>0</v>
      </c>
      <c r="F71" s="3">
        <v>1</v>
      </c>
      <c r="G71" s="5">
        <f t="shared" si="3"/>
        <v>0</v>
      </c>
      <c r="H71" s="31">
        <v>0</v>
      </c>
      <c r="I71" s="5">
        <f t="shared" si="4"/>
        <v>0</v>
      </c>
      <c r="J71" s="5">
        <f t="shared" si="5"/>
        <v>0</v>
      </c>
    </row>
    <row r="72" spans="1:10" x14ac:dyDescent="0.25">
      <c r="A72" s="29" t="s">
        <v>55</v>
      </c>
      <c r="B72" s="30" t="s">
        <v>1</v>
      </c>
      <c r="C72" s="2">
        <v>43831</v>
      </c>
      <c r="D72" s="2">
        <v>44196</v>
      </c>
      <c r="E72" s="28">
        <v>0</v>
      </c>
      <c r="F72" s="3">
        <v>1</v>
      </c>
      <c r="G72" s="5">
        <f t="shared" si="3"/>
        <v>0</v>
      </c>
      <c r="H72" s="31">
        <v>0</v>
      </c>
      <c r="I72" s="5">
        <f t="shared" si="4"/>
        <v>0</v>
      </c>
      <c r="J72" s="5">
        <f t="shared" si="5"/>
        <v>0</v>
      </c>
    </row>
    <row r="73" spans="1:10" x14ac:dyDescent="0.25">
      <c r="A73" s="29" t="s">
        <v>56</v>
      </c>
      <c r="B73" s="30" t="s">
        <v>1</v>
      </c>
      <c r="C73" s="2">
        <v>43831</v>
      </c>
      <c r="D73" s="2">
        <v>44196</v>
      </c>
      <c r="E73" s="28">
        <v>0</v>
      </c>
      <c r="F73" s="3">
        <v>1</v>
      </c>
      <c r="G73" s="5">
        <f t="shared" si="3"/>
        <v>0</v>
      </c>
      <c r="H73" s="31">
        <v>0</v>
      </c>
      <c r="I73" s="5">
        <f t="shared" si="4"/>
        <v>0</v>
      </c>
      <c r="J73" s="5">
        <f t="shared" si="5"/>
        <v>0</v>
      </c>
    </row>
    <row r="74" spans="1:10" ht="18.75" x14ac:dyDescent="0.3">
      <c r="A74" s="36" t="s">
        <v>76</v>
      </c>
      <c r="B74" s="37"/>
      <c r="C74" s="38"/>
      <c r="D74" s="38"/>
      <c r="E74" s="38"/>
      <c r="F74" s="25"/>
      <c r="G74" s="39">
        <f>SUM(Tabulka1[Celková cena v Kč bez DPH])</f>
        <v>0</v>
      </c>
      <c r="H74" s="39"/>
      <c r="I74" s="39">
        <f>SUM(Tabulka1[Částka DPH v Kč])</f>
        <v>0</v>
      </c>
      <c r="J74" s="39">
        <f>SUM(Tabulka1[Celková cena v Kč včetně DPH])</f>
        <v>0</v>
      </c>
    </row>
    <row r="76" spans="1:10" ht="15.75" x14ac:dyDescent="0.25">
      <c r="A76" s="26" t="s">
        <v>78</v>
      </c>
    </row>
    <row r="77" spans="1:10" ht="15.75" x14ac:dyDescent="0.25">
      <c r="A77" s="42"/>
    </row>
    <row r="78" spans="1:10" x14ac:dyDescent="0.25">
      <c r="A78" s="21" t="s">
        <v>81</v>
      </c>
    </row>
    <row r="79" spans="1:10" x14ac:dyDescent="0.25">
      <c r="A79" s="21" t="s">
        <v>71</v>
      </c>
    </row>
    <row r="80" spans="1:10" x14ac:dyDescent="0.25">
      <c r="A80" s="21" t="s">
        <v>72</v>
      </c>
    </row>
  </sheetData>
  <sheetProtection algorithmName="SHA-512" hashValue="h+i3oU+i+yDnm9kZYKhzKbe3/gDkZUz/ZJnjv5hY6IxoISDwARTdJsRbaN2hzvoRsxinLqAQqoICTpwwrzkmwQ==" saltValue="9WgqXSG0JT9weIf4TUfjOg==" spinCount="100000" sheet="1" objects="1" scenarios="1" selectLockedCells="1"/>
  <mergeCells count="1">
    <mergeCell ref="A1:D1"/>
  </mergeCells>
  <pageMargins left="0.7" right="0.7" top="0.78740157499999996" bottom="0.78740157499999996" header="0.3" footer="0.3"/>
  <pageSetup paperSize="9" scale="44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CD464D-38FC-44B0-A93F-6BEC2E13F6BD}">
  <ds:schemaRefs>
    <ds:schemaRef ds:uri="http://schemas.microsoft.com/office/infopath/2007/PartnerControls"/>
    <ds:schemaRef ds:uri="http://purl.org/dc/elements/1.1/"/>
    <ds:schemaRef ds:uri="$ListId:dokumentyvz;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2019-11-19T12:39:51Z</cp:lastPrinted>
  <dcterms:created xsi:type="dcterms:W3CDTF">2019-09-13T06:52:13Z</dcterms:created>
  <dcterms:modified xsi:type="dcterms:W3CDTF">2019-11-25T13:59:38Z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