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135" windowWidth="27795" windowHeight="11055"/>
  </bookViews>
  <sheets>
    <sheet name="Část 5" sheetId="1" r:id="rId1"/>
  </sheet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6" i="1"/>
  <c r="I7" i="1"/>
  <c r="I8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G4" i="1"/>
  <c r="I4" i="1" s="1"/>
  <c r="G5" i="1"/>
  <c r="I5" i="1" s="1"/>
  <c r="G6" i="1"/>
  <c r="G7" i="1"/>
  <c r="G8" i="1"/>
  <c r="G9" i="1"/>
  <c r="G10" i="1"/>
  <c r="I10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J5" i="1" l="1"/>
  <c r="I26" i="1"/>
  <c r="J10" i="1"/>
  <c r="G26" i="1"/>
  <c r="J4" i="1"/>
  <c r="J26" i="1" l="1"/>
</calcChain>
</file>

<file path=xl/sharedStrings.xml><?xml version="1.0" encoding="utf-8"?>
<sst xmlns="http://schemas.openxmlformats.org/spreadsheetml/2006/main" count="59" uniqueCount="38">
  <si>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</si>
  <si>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</si>
  <si>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</si>
  <si>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</si>
  <si>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</si>
  <si>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</si>
  <si>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</si>
  <si>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A2 - kulturní čtrnáctideník </t>
  </si>
  <si>
    <t>tisk + digital</t>
  </si>
  <si>
    <t xml:space="preserve">Dějiny a současnost </t>
  </si>
  <si>
    <t>tisk</t>
  </si>
  <si>
    <t xml:space="preserve">Digitální foto </t>
  </si>
  <si>
    <t xml:space="preserve">Dingir </t>
  </si>
  <si>
    <t xml:space="preserve">Elektro </t>
  </si>
  <si>
    <t xml:space="preserve">Harmonie </t>
  </si>
  <si>
    <t xml:space="preserve">Hudební rozhledy </t>
  </si>
  <si>
    <t>Chip</t>
  </si>
  <si>
    <t xml:space="preserve">Listy </t>
  </si>
  <si>
    <t xml:space="preserve">Marianne </t>
  </si>
  <si>
    <t>Materiály pro stavbu</t>
  </si>
  <si>
    <t xml:space="preserve">tisk </t>
  </si>
  <si>
    <t>digital</t>
  </si>
  <si>
    <t xml:space="preserve">Naše řeč </t>
  </si>
  <si>
    <t>Plav</t>
  </si>
  <si>
    <t xml:space="preserve">Pražský přehled kulturních pořadů </t>
  </si>
  <si>
    <t xml:space="preserve">Psychologie dnes </t>
  </si>
  <si>
    <t>Realizace staveb</t>
  </si>
  <si>
    <t xml:space="preserve">Tvar </t>
  </si>
  <si>
    <t xml:space="preserve">Vesmír </t>
  </si>
  <si>
    <t>Xantypa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</si>
  <si>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</si>
  <si>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</si>
  <si>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Dodavatel vyplní pouze žlutá pole</t>
  </si>
  <si>
    <t>Titul</t>
  </si>
  <si>
    <t>Příloha č. 2.5 - Tabulka pro výpočet nabídkové ceny - Část 5</t>
  </si>
  <si>
    <t>Sazba DPH</t>
  </si>
  <si>
    <t>Částka DPH v Kč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</si>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</sst>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0" fillId="0" borderId="2" xfId="0" applyFill="1" applyBorder="1"/>
    <xf numFmtId="14" fontId="0" fillId="0" borderId="3" xfId="0" applyNumberFormat="1" applyFont="1" applyFill="1" applyBorder="1"/>
    <xf numFmtId="164" fontId="0" fillId="0" borderId="2" xfId="0" applyNumberFormat="1" applyFont="1" applyFill="1" applyBorder="1"/>
    <xf numFmtId="0" fontId="0" fillId="0" borderId="2" xfId="0" applyNumberFormat="1" applyFill="1" applyBorder="1"/>
    <xf numFmtId="0" fontId="0" fillId="0" borderId="5" xfId="0" applyFill="1" applyBorder="1"/>
    <xf numFmtId="0" fontId="0" fillId="0" borderId="6" xfId="0" applyFill="1" applyBorder="1"/>
    <xf numFmtId="14" fontId="0" fillId="0" borderId="2" xfId="0" applyNumberFormat="1" applyFont="1" applyFill="1" applyBorder="1"/>
    <xf numFmtId="0" fontId="0" fillId="0" borderId="6" xfId="0" applyNumberFormat="1" applyFill="1" applyBorder="1"/>
    <xf numFmtId="14" fontId="0" fillId="0" borderId="6" xfId="0" applyNumberFormat="1" applyFont="1" applyFill="1" applyBorder="1"/>
    <xf numFmtId="14" fontId="0" fillId="0" borderId="8" xfId="0" applyNumberFormat="1" applyFont="1" applyFill="1" applyBorder="1"/>
    <xf numFmtId="164" fontId="0" fillId="0" borderId="6" xfId="0" applyNumberFormat="1" applyFont="1" applyFill="1" applyBorder="1"/>
    <xf numFmtId="0" fontId="0" fillId="0" borderId="9" xfId="0" applyFill="1" applyBorder="1"/>
    <xf numFmtId="0" fontId="0" fillId="0" borderId="4" xfId="0" applyFill="1" applyBorder="1"/>
    <xf numFmtId="14" fontId="0" fillId="0" borderId="10" xfId="0" applyNumberFormat="1" applyFont="1" applyFill="1" applyBorder="1"/>
    <xf numFmtId="0" fontId="0" fillId="0" borderId="4" xfId="0" applyNumberForma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5" fillId="3" borderId="0" xfId="0" applyFont="1" applyFill="1"/>
    <xf numFmtId="0" fontId="6" fillId="0" borderId="0" xfId="0" applyFont="1" applyFill="1" applyBorder="1"/>
    <xf numFmtId="0" fontId="6" fillId="0" borderId="10" xfId="0" applyFont="1" applyFill="1" applyBorder="1"/>
    <xf numFmtId="164" fontId="6" fillId="0" borderId="7" xfId="0" applyNumberFormat="1" applyFont="1" applyFill="1" applyBorder="1"/>
    <xf numFmtId="164" fontId="6" fillId="0" borderId="10" xfId="0" applyNumberFormat="1" applyFont="1" applyFill="1" applyBorder="1"/>
    <xf numFmtId="164" fontId="0" fillId="0" borderId="3" xfId="0" applyNumberFormat="1" applyFont="1" applyFill="1" applyBorder="1"/>
    <xf numFmtId="164" fontId="0" fillId="0" borderId="8" xfId="0" applyNumberFormat="1" applyFont="1" applyFill="1" applyBorder="1"/>
    <xf numFmtId="164" fontId="0" fillId="0" borderId="11" xfId="0" applyNumberFormat="1" applyFont="1" applyFill="1" applyBorder="1"/>
    <xf numFmtId="164" fontId="0" fillId="0" borderId="4" xfId="0" applyNumberFormat="1" applyFont="1" applyFill="1" applyBorder="1"/>
    <xf numFmtId="164" fontId="0" fillId="3" borderId="2" xfId="0" applyNumberFormat="1" applyFont="1" applyFill="1" applyBorder="1" applyProtection="1">
      <protection locked="0"/>
    </xf>
    <xf numFmtId="164" fontId="0" fillId="3" borderId="6" xfId="0" applyNumberFormat="1" applyFont="1" applyFill="1" applyBorder="1" applyProtection="1">
      <protection locked="0"/>
    </xf>
    <xf numFmtId="164" fontId="0" fillId="3" borderId="10" xfId="0" applyNumberFormat="1" applyFont="1" applyFill="1" applyBorder="1" applyProtection="1">
      <protection locked="0"/>
    </xf>
    <xf numFmtId="10" fontId="0" fillId="3" borderId="2" xfId="0" applyNumberFormat="1" applyFont="1" applyFill="1" applyBorder="1" applyProtection="1">
      <protection locked="0"/>
    </xf>
    <xf numFmtId="10" fontId="0" fillId="3" borderId="6" xfId="0" applyNumberFormat="1" applyFont="1" applyFill="1" applyBorder="1" applyProtection="1">
      <protection locked="0"/>
    </xf>
    <xf numFmtId="10" fontId="0" fillId="3" borderId="4" xfId="0" applyNumberFormat="1" applyFont="1" applyFill="1" applyBorder="1" applyProtection="1">
      <protection locked="0"/>
    </xf>
  </cellXfs>
  <cellStyles count="1">
    <cellStyle name="Normální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826" displayName="Tabulka826" ref="A3:J26" totalsRowCount="1" headerRowDxfId="23" totalsRowDxfId="20" headerRowBorderDxfId="22" tableBorderDxfId="21">
  <autoFilter ref="A3:J25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SUM(Tabulka826[Celková cena v Kč bez DPH])</totalsRowFormula>
    </tableColumn>
    <tableColumn id="13" name="Sazba DPH" dataDxfId="5" totalsRowDxfId="4"/>
    <tableColumn id="12" name="Částka DPH v Kč" totalsRowFunction="custom" dataDxfId="3" totalsRowDxfId="2">
      <calculatedColumnFormula>PRODUCT(G4,H4)</calculatedColumnFormula>
      <totalsRowFormula>SUM(Tabulka826[Částka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SUM(Tabulka826[Celková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activeCell="H7" sqref="H7"/>
    </sheetView>
  </sheetViews>
  <sheetFormatPr defaultRowHeight="15" x14ac:dyDescent="0.25"/>
  <cols>
    <col min="1" max="1" width="43.42578125" customWidth="1"/>
    <col min="2" max="2" width="13.140625" customWidth="1"/>
    <col min="3" max="4" width="14.5703125" customWidth="1"/>
    <col min="5" max="5" width="20.85546875" style="33" customWidth="1"/>
    <col min="6" max="6" width="14.85546875" style="34" customWidth="1"/>
    <col min="7" max="7" width="18.7109375" style="33" customWidth="1"/>
    <col min="8" max="8" width="15.7109375" style="33" customWidth="1"/>
    <col min="9" max="9" width="17.140625" style="33" customWidth="1"/>
    <col min="10" max="10" width="18.5703125" style="33" customWidth="1"/>
  </cols>
  <sheetData>
    <row r="1" spans="1:10" ht="21" x14ac:dyDescent="0.35">
      <c r="A1" s="1" t="s">
        <v>34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33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35</v>
      </c>
      <c r="I3" s="15" t="s">
        <v>36</v>
      </c>
      <c r="J3" s="15" t="s">
        <v>6</v>
      </c>
    </row>
    <row r="4" spans="1:10" x14ac:dyDescent="0.25">
      <c r="A4" s="16" t="s">
        <v>7</v>
      </c>
      <c r="B4" s="17" t="s">
        <v>8</v>
      </c>
      <c r="C4" s="18">
        <v>43831</v>
      </c>
      <c r="D4" s="18">
        <v>44196</v>
      </c>
      <c r="E4" s="44">
        <v>0</v>
      </c>
      <c r="F4" s="20">
        <v>1</v>
      </c>
      <c r="G4" s="40">
        <f t="shared" ref="G4:G25" si="0">PRODUCT(E4,F4)</f>
        <v>0</v>
      </c>
      <c r="H4" s="47">
        <v>0</v>
      </c>
      <c r="I4" s="19">
        <f t="shared" ref="I4:I25" si="1">PRODUCT(G4,H4)</f>
        <v>0</v>
      </c>
      <c r="J4" s="19">
        <f t="shared" ref="J4:J25" si="2">SUM(G4,I4)</f>
        <v>0</v>
      </c>
    </row>
    <row r="5" spans="1:10" x14ac:dyDescent="0.25">
      <c r="A5" s="21" t="s">
        <v>9</v>
      </c>
      <c r="B5" s="22" t="s">
        <v>8</v>
      </c>
      <c r="C5" s="23">
        <v>43831</v>
      </c>
      <c r="D5" s="23">
        <v>44196</v>
      </c>
      <c r="E5" s="44">
        <v>0</v>
      </c>
      <c r="F5" s="24">
        <v>1</v>
      </c>
      <c r="G5" s="41">
        <f t="shared" si="0"/>
        <v>0</v>
      </c>
      <c r="H5" s="48">
        <v>0</v>
      </c>
      <c r="I5" s="27">
        <f t="shared" si="1"/>
        <v>0</v>
      </c>
      <c r="J5" s="27">
        <f t="shared" si="2"/>
        <v>0</v>
      </c>
    </row>
    <row r="6" spans="1:10" x14ac:dyDescent="0.25">
      <c r="A6" s="21" t="s">
        <v>9</v>
      </c>
      <c r="B6" s="22" t="s">
        <v>10</v>
      </c>
      <c r="C6" s="23">
        <v>43831</v>
      </c>
      <c r="D6" s="23">
        <v>44196</v>
      </c>
      <c r="E6" s="44">
        <v>0</v>
      </c>
      <c r="F6" s="24">
        <v>1</v>
      </c>
      <c r="G6" s="41">
        <f t="shared" si="0"/>
        <v>0</v>
      </c>
      <c r="H6" s="48">
        <v>0</v>
      </c>
      <c r="I6" s="27">
        <f t="shared" si="1"/>
        <v>0</v>
      </c>
      <c r="J6" s="27">
        <f t="shared" si="2"/>
        <v>0</v>
      </c>
    </row>
    <row r="7" spans="1:10" x14ac:dyDescent="0.25">
      <c r="A7" s="21" t="s">
        <v>11</v>
      </c>
      <c r="B7" s="22" t="s">
        <v>10</v>
      </c>
      <c r="C7" s="23">
        <v>43831</v>
      </c>
      <c r="D7" s="23">
        <v>44196</v>
      </c>
      <c r="E7" s="44">
        <v>0</v>
      </c>
      <c r="F7" s="24">
        <v>1</v>
      </c>
      <c r="G7" s="41">
        <f t="shared" si="0"/>
        <v>0</v>
      </c>
      <c r="H7" s="48">
        <v>0</v>
      </c>
      <c r="I7" s="27">
        <f t="shared" si="1"/>
        <v>0</v>
      </c>
      <c r="J7" s="27">
        <f t="shared" si="2"/>
        <v>0</v>
      </c>
    </row>
    <row r="8" spans="1:10" x14ac:dyDescent="0.25">
      <c r="A8" s="21" t="s">
        <v>12</v>
      </c>
      <c r="B8" s="22" t="s">
        <v>10</v>
      </c>
      <c r="C8" s="23">
        <v>43831</v>
      </c>
      <c r="D8" s="23">
        <v>44196</v>
      </c>
      <c r="E8" s="44">
        <v>0</v>
      </c>
      <c r="F8" s="24">
        <v>1</v>
      </c>
      <c r="G8" s="41">
        <f t="shared" si="0"/>
        <v>0</v>
      </c>
      <c r="H8" s="48">
        <v>0</v>
      </c>
      <c r="I8" s="27">
        <f t="shared" si="1"/>
        <v>0</v>
      </c>
      <c r="J8" s="27">
        <f t="shared" si="2"/>
        <v>0</v>
      </c>
    </row>
    <row r="9" spans="1:10" x14ac:dyDescent="0.25">
      <c r="A9" s="21" t="s">
        <v>13</v>
      </c>
      <c r="B9" s="22" t="s">
        <v>10</v>
      </c>
      <c r="C9" s="23">
        <v>43831</v>
      </c>
      <c r="D9" s="23">
        <v>44196</v>
      </c>
      <c r="E9" s="44">
        <v>0</v>
      </c>
      <c r="F9" s="24">
        <v>1</v>
      </c>
      <c r="G9" s="41">
        <f t="shared" si="0"/>
        <v>0</v>
      </c>
      <c r="H9" s="48">
        <v>0</v>
      </c>
      <c r="I9" s="27">
        <f t="shared" si="1"/>
        <v>0</v>
      </c>
      <c r="J9" s="27">
        <f t="shared" si="2"/>
        <v>0</v>
      </c>
    </row>
    <row r="10" spans="1:10" x14ac:dyDescent="0.25">
      <c r="A10" s="21" t="s">
        <v>14</v>
      </c>
      <c r="B10" s="22" t="s">
        <v>10</v>
      </c>
      <c r="C10" s="23">
        <v>43831</v>
      </c>
      <c r="D10" s="23">
        <v>44196</v>
      </c>
      <c r="E10" s="44">
        <v>0</v>
      </c>
      <c r="F10" s="24">
        <v>12</v>
      </c>
      <c r="G10" s="41">
        <f t="shared" si="0"/>
        <v>0</v>
      </c>
      <c r="H10" s="48">
        <v>0</v>
      </c>
      <c r="I10" s="27">
        <f t="shared" si="1"/>
        <v>0</v>
      </c>
      <c r="J10" s="27">
        <f t="shared" si="2"/>
        <v>0</v>
      </c>
    </row>
    <row r="11" spans="1:10" x14ac:dyDescent="0.25">
      <c r="A11" s="21" t="s">
        <v>15</v>
      </c>
      <c r="B11" s="22" t="s">
        <v>10</v>
      </c>
      <c r="C11" s="25">
        <v>43831</v>
      </c>
      <c r="D11" s="26">
        <v>44196</v>
      </c>
      <c r="E11" s="45">
        <v>0</v>
      </c>
      <c r="F11" s="24">
        <v>8</v>
      </c>
      <c r="G11" s="41">
        <f t="shared" si="0"/>
        <v>0</v>
      </c>
      <c r="H11" s="48">
        <v>0</v>
      </c>
      <c r="I11" s="27">
        <f t="shared" si="1"/>
        <v>0</v>
      </c>
      <c r="J11" s="27">
        <f t="shared" si="2"/>
        <v>0</v>
      </c>
    </row>
    <row r="12" spans="1:10" x14ac:dyDescent="0.25">
      <c r="A12" s="21" t="s">
        <v>16</v>
      </c>
      <c r="B12" s="22" t="s">
        <v>8</v>
      </c>
      <c r="C12" s="23">
        <v>43831</v>
      </c>
      <c r="D12" s="23">
        <v>44196</v>
      </c>
      <c r="E12" s="44">
        <v>0</v>
      </c>
      <c r="F12" s="24">
        <v>1</v>
      </c>
      <c r="G12" s="41">
        <f t="shared" si="0"/>
        <v>0</v>
      </c>
      <c r="H12" s="48">
        <v>0</v>
      </c>
      <c r="I12" s="27">
        <f t="shared" si="1"/>
        <v>0</v>
      </c>
      <c r="J12" s="27">
        <f t="shared" si="2"/>
        <v>0</v>
      </c>
    </row>
    <row r="13" spans="1:10" x14ac:dyDescent="0.25">
      <c r="A13" s="21" t="s">
        <v>16</v>
      </c>
      <c r="B13" s="22" t="s">
        <v>10</v>
      </c>
      <c r="C13" s="23">
        <v>43831</v>
      </c>
      <c r="D13" s="23">
        <v>44196</v>
      </c>
      <c r="E13" s="44">
        <v>0</v>
      </c>
      <c r="F13" s="24">
        <v>5</v>
      </c>
      <c r="G13" s="41">
        <f t="shared" si="0"/>
        <v>0</v>
      </c>
      <c r="H13" s="48">
        <v>0</v>
      </c>
      <c r="I13" s="27">
        <f t="shared" si="1"/>
        <v>0</v>
      </c>
      <c r="J13" s="27">
        <f t="shared" si="2"/>
        <v>0</v>
      </c>
    </row>
    <row r="14" spans="1:10" x14ac:dyDescent="0.25">
      <c r="A14" s="21" t="s">
        <v>17</v>
      </c>
      <c r="B14" s="22" t="s">
        <v>10</v>
      </c>
      <c r="C14" s="23">
        <v>43831</v>
      </c>
      <c r="D14" s="23">
        <v>44196</v>
      </c>
      <c r="E14" s="44">
        <v>0</v>
      </c>
      <c r="F14" s="24">
        <v>1</v>
      </c>
      <c r="G14" s="41">
        <f t="shared" si="0"/>
        <v>0</v>
      </c>
      <c r="H14" s="48">
        <v>0</v>
      </c>
      <c r="I14" s="27">
        <f t="shared" si="1"/>
        <v>0</v>
      </c>
      <c r="J14" s="27">
        <f t="shared" si="2"/>
        <v>0</v>
      </c>
    </row>
    <row r="15" spans="1:10" x14ac:dyDescent="0.25">
      <c r="A15" s="21" t="s">
        <v>18</v>
      </c>
      <c r="B15" s="22" t="s">
        <v>10</v>
      </c>
      <c r="C15" s="23">
        <v>43831</v>
      </c>
      <c r="D15" s="23">
        <v>44196</v>
      </c>
      <c r="E15" s="44">
        <v>0</v>
      </c>
      <c r="F15" s="24">
        <v>1</v>
      </c>
      <c r="G15" s="41">
        <f t="shared" si="0"/>
        <v>0</v>
      </c>
      <c r="H15" s="48">
        <v>0</v>
      </c>
      <c r="I15" s="27">
        <f t="shared" si="1"/>
        <v>0</v>
      </c>
      <c r="J15" s="27">
        <f t="shared" si="2"/>
        <v>0</v>
      </c>
    </row>
    <row r="16" spans="1:10" x14ac:dyDescent="0.25">
      <c r="A16" s="21" t="s">
        <v>19</v>
      </c>
      <c r="B16" s="22" t="s">
        <v>20</v>
      </c>
      <c r="C16" s="23">
        <v>43831</v>
      </c>
      <c r="D16" s="23">
        <v>44196</v>
      </c>
      <c r="E16" s="44">
        <v>0</v>
      </c>
      <c r="F16" s="24">
        <v>1</v>
      </c>
      <c r="G16" s="41">
        <f t="shared" si="0"/>
        <v>0</v>
      </c>
      <c r="H16" s="48">
        <v>0</v>
      </c>
      <c r="I16" s="27">
        <f t="shared" si="1"/>
        <v>0</v>
      </c>
      <c r="J16" s="27">
        <f t="shared" si="2"/>
        <v>0</v>
      </c>
    </row>
    <row r="17" spans="1:10" x14ac:dyDescent="0.25">
      <c r="A17" s="21" t="s">
        <v>19</v>
      </c>
      <c r="B17" s="22" t="s">
        <v>21</v>
      </c>
      <c r="C17" s="23">
        <v>43831</v>
      </c>
      <c r="D17" s="23">
        <v>44196</v>
      </c>
      <c r="E17" s="44">
        <v>0</v>
      </c>
      <c r="F17" s="24">
        <v>1</v>
      </c>
      <c r="G17" s="41">
        <f t="shared" si="0"/>
        <v>0</v>
      </c>
      <c r="H17" s="48">
        <v>0</v>
      </c>
      <c r="I17" s="27">
        <f t="shared" si="1"/>
        <v>0</v>
      </c>
      <c r="J17" s="27">
        <f t="shared" si="2"/>
        <v>0</v>
      </c>
    </row>
    <row r="18" spans="1:10" x14ac:dyDescent="0.25">
      <c r="A18" s="21" t="s">
        <v>22</v>
      </c>
      <c r="B18" s="22" t="s">
        <v>10</v>
      </c>
      <c r="C18" s="23">
        <v>43831</v>
      </c>
      <c r="D18" s="23">
        <v>44196</v>
      </c>
      <c r="E18" s="44">
        <v>0</v>
      </c>
      <c r="F18" s="24">
        <v>1</v>
      </c>
      <c r="G18" s="41">
        <f t="shared" si="0"/>
        <v>0</v>
      </c>
      <c r="H18" s="48">
        <v>0</v>
      </c>
      <c r="I18" s="27">
        <f t="shared" si="1"/>
        <v>0</v>
      </c>
      <c r="J18" s="27">
        <f t="shared" si="2"/>
        <v>0</v>
      </c>
    </row>
    <row r="19" spans="1:10" x14ac:dyDescent="0.25">
      <c r="A19" s="21" t="s">
        <v>23</v>
      </c>
      <c r="B19" s="22" t="s">
        <v>10</v>
      </c>
      <c r="C19" s="23">
        <v>43831</v>
      </c>
      <c r="D19" s="23">
        <v>44196</v>
      </c>
      <c r="E19" s="44">
        <v>0</v>
      </c>
      <c r="F19" s="24">
        <v>2</v>
      </c>
      <c r="G19" s="41">
        <f t="shared" si="0"/>
        <v>0</v>
      </c>
      <c r="H19" s="48">
        <v>0</v>
      </c>
      <c r="I19" s="27">
        <f t="shared" si="1"/>
        <v>0</v>
      </c>
      <c r="J19" s="27">
        <f t="shared" si="2"/>
        <v>0</v>
      </c>
    </row>
    <row r="20" spans="1:10" x14ac:dyDescent="0.25">
      <c r="A20" s="21" t="s">
        <v>24</v>
      </c>
      <c r="B20" s="22" t="s">
        <v>10</v>
      </c>
      <c r="C20" s="23">
        <v>43831</v>
      </c>
      <c r="D20" s="23">
        <v>44196</v>
      </c>
      <c r="E20" s="44">
        <v>0</v>
      </c>
      <c r="F20" s="24">
        <v>1</v>
      </c>
      <c r="G20" s="41">
        <f t="shared" si="0"/>
        <v>0</v>
      </c>
      <c r="H20" s="48">
        <v>0</v>
      </c>
      <c r="I20" s="27">
        <f t="shared" si="1"/>
        <v>0</v>
      </c>
      <c r="J20" s="27">
        <f t="shared" si="2"/>
        <v>0</v>
      </c>
    </row>
    <row r="21" spans="1:10" x14ac:dyDescent="0.25">
      <c r="A21" s="21" t="s">
        <v>25</v>
      </c>
      <c r="B21" s="22" t="s">
        <v>10</v>
      </c>
      <c r="C21" s="23">
        <v>43831</v>
      </c>
      <c r="D21" s="23">
        <v>44196</v>
      </c>
      <c r="E21" s="44">
        <v>0</v>
      </c>
      <c r="F21" s="24">
        <v>2</v>
      </c>
      <c r="G21" s="41">
        <f t="shared" si="0"/>
        <v>0</v>
      </c>
      <c r="H21" s="48">
        <v>0</v>
      </c>
      <c r="I21" s="27">
        <f t="shared" si="1"/>
        <v>0</v>
      </c>
      <c r="J21" s="27">
        <f t="shared" si="2"/>
        <v>0</v>
      </c>
    </row>
    <row r="22" spans="1:10" x14ac:dyDescent="0.25">
      <c r="A22" s="21" t="s">
        <v>26</v>
      </c>
      <c r="B22" s="22" t="s">
        <v>10</v>
      </c>
      <c r="C22" s="23">
        <v>43831</v>
      </c>
      <c r="D22" s="23">
        <v>44196</v>
      </c>
      <c r="E22" s="44">
        <v>0</v>
      </c>
      <c r="F22" s="24">
        <v>1</v>
      </c>
      <c r="G22" s="41">
        <f t="shared" si="0"/>
        <v>0</v>
      </c>
      <c r="H22" s="48">
        <v>0</v>
      </c>
      <c r="I22" s="27">
        <f t="shared" si="1"/>
        <v>0</v>
      </c>
      <c r="J22" s="27">
        <f t="shared" si="2"/>
        <v>0</v>
      </c>
    </row>
    <row r="23" spans="1:10" x14ac:dyDescent="0.25">
      <c r="A23" s="21" t="s">
        <v>27</v>
      </c>
      <c r="B23" s="22" t="s">
        <v>10</v>
      </c>
      <c r="C23" s="23">
        <v>43831</v>
      </c>
      <c r="D23" s="23">
        <v>44196</v>
      </c>
      <c r="E23" s="44">
        <v>0</v>
      </c>
      <c r="F23" s="24">
        <v>2</v>
      </c>
      <c r="G23" s="41">
        <f t="shared" si="0"/>
        <v>0</v>
      </c>
      <c r="H23" s="48">
        <v>0</v>
      </c>
      <c r="I23" s="27">
        <f t="shared" si="1"/>
        <v>0</v>
      </c>
      <c r="J23" s="27">
        <f t="shared" si="2"/>
        <v>0</v>
      </c>
    </row>
    <row r="24" spans="1:10" x14ac:dyDescent="0.25">
      <c r="A24" s="21" t="s">
        <v>28</v>
      </c>
      <c r="B24" s="22" t="s">
        <v>8</v>
      </c>
      <c r="C24" s="23">
        <v>43831</v>
      </c>
      <c r="D24" s="23">
        <v>44196</v>
      </c>
      <c r="E24" s="44">
        <v>0</v>
      </c>
      <c r="F24" s="24">
        <v>2</v>
      </c>
      <c r="G24" s="41">
        <f t="shared" si="0"/>
        <v>0</v>
      </c>
      <c r="H24" s="48">
        <v>0</v>
      </c>
      <c r="I24" s="27">
        <f t="shared" si="1"/>
        <v>0</v>
      </c>
      <c r="J24" s="27">
        <f t="shared" si="2"/>
        <v>0</v>
      </c>
    </row>
    <row r="25" spans="1:10" x14ac:dyDescent="0.25">
      <c r="A25" s="28" t="s">
        <v>29</v>
      </c>
      <c r="B25" s="29" t="s">
        <v>10</v>
      </c>
      <c r="C25" s="30">
        <v>43831</v>
      </c>
      <c r="D25" s="30">
        <v>44196</v>
      </c>
      <c r="E25" s="46">
        <v>0</v>
      </c>
      <c r="F25" s="31">
        <v>1</v>
      </c>
      <c r="G25" s="42">
        <f t="shared" si="0"/>
        <v>0</v>
      </c>
      <c r="H25" s="49">
        <v>0</v>
      </c>
      <c r="I25" s="43">
        <f t="shared" si="1"/>
        <v>0</v>
      </c>
      <c r="J25" s="43">
        <f t="shared" si="2"/>
        <v>0</v>
      </c>
    </row>
    <row r="26" spans="1:10" ht="18.75" x14ac:dyDescent="0.3">
      <c r="A26" s="36" t="s">
        <v>37</v>
      </c>
      <c r="B26" s="37"/>
      <c r="C26" s="37"/>
      <c r="D26" s="37"/>
      <c r="E26" s="37"/>
      <c r="F26" s="37"/>
      <c r="G26" s="38">
        <f>SUM(Tabulka826[Celková cena v Kč bez DPH])</f>
        <v>0</v>
      </c>
      <c r="H26" s="38"/>
      <c r="I26" s="38">
        <f>SUM(Tabulka826[Částka DPH v Kč])</f>
        <v>0</v>
      </c>
      <c r="J26" s="39">
        <f>SUM(Tabulka826[Celková cena v Kč včetně DPH])</f>
        <v>0</v>
      </c>
    </row>
    <row r="28" spans="1:10" ht="15.75" x14ac:dyDescent="0.25">
      <c r="A28" s="35" t="s">
        <v>32</v>
      </c>
    </row>
    <row r="30" spans="1:10" x14ac:dyDescent="0.25">
      <c r="A30" s="32" t="s">
        <v>30</v>
      </c>
    </row>
    <row r="31" spans="1:10" x14ac:dyDescent="0.25">
      <c r="A31" s="32" t="s">
        <v>31</v>
      </c>
    </row>
  </sheetData>
  <sheetProtection algorithmName="SHA-512" hashValue="al1qqvZQghkA5ecsdaLJKvBwQJ7aqLhdK+OzSK+Zf8W7Dj1CKpgRrEV2fzGgZsOxV65MsfyHV6kntFYGyllpXQ==" saltValue="24yf98MBbjFHHwB/ReQOOQ==" spinCount="100000" sheet="1" objects="1" scenarios="1" selectLockedCells="1"/>
  <pageMargins left="0.7" right="0.7" top="0.78740157499999996" bottom="0.78740157499999996" header="0.3" footer="0.3"/>
  <pageSetup paperSize="9" scale="68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95E3D5D0-EB0C-4401-8F2E-6C3503049F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9F6EE4-E891-49CA-8804-2DA2577DA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815B8E-324A-42CE-9C56-0E8D8F52FC29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dcterms:created xsi:type="dcterms:W3CDTF">2019-10-21T09:18:50Z</dcterms:created>
  <dcterms:modified xsi:type="dcterms:W3CDTF">2019-11-19T12:21:34Z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