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38400" windowHeight="17595" activeTab="0"/>
  </bookViews>
  <sheets>
    <sheet name="List1" sheetId="1" r:id="rId1"/>
    <sheet name="List2" sheetId="2" r:id="rId2"/>
    <sheet name="List3" sheetId="3" r:id="rId3"/>
  </sheets>
  <definedNames/>
  <calcPr calcId="152511"/>
</workbook>
</file>

<file path=xl/sharedStrings.xml><?xml version="1.0" encoding="utf-8"?>
<sst xmlns="http://schemas.openxmlformats.org/spreadsheetml/2006/main" count="112" uniqueCount="62">
  <si>
    <t>Cisco UC Phone 7841</t>
  </si>
  <si>
    <t>CP-7841-K9=</t>
  </si>
  <si>
    <t>Popis</t>
  </si>
  <si>
    <t>ks</t>
  </si>
  <si>
    <t>Cena v Kč/ks bez DPH</t>
  </si>
  <si>
    <t>Cena celkem v Kč bez DPH</t>
  </si>
  <si>
    <t>CP-8861-K9=</t>
  </si>
  <si>
    <t>HW - Cena celkem v Kč bez DPH</t>
  </si>
  <si>
    <t xml:space="preserve">Hardware Part #: CP-7841-K9=
</t>
  </si>
  <si>
    <t xml:space="preserve">Hardware Part #: CP-8861-K9=
</t>
  </si>
  <si>
    <t>Servisní podpora 24x7xNBD na jeden rok pro 45 ks zařízení</t>
  </si>
  <si>
    <t>Servisní podpora 24x7xNBD na jeden rok pro 410 ks zařízení</t>
  </si>
  <si>
    <t>Podpora HW - Cena celkem v Kč bez DPH</t>
  </si>
  <si>
    <t>R-UCL-UCM-LIC-K9</t>
  </si>
  <si>
    <t>1 </t>
  </si>
  <si>
    <t>LIC-CUCM-11X-ENH-A</t>
  </si>
  <si>
    <t>UC Manager-11.x Enhanced Single User License</t>
  </si>
  <si>
    <t>Top Level SKU For 9.x/10.x User License - e Delivery</t>
  </si>
  <si>
    <t>CUCM-VERS-11.5</t>
  </si>
  <si>
    <t>CUCM Software version 11.5</t>
  </si>
  <si>
    <t>SW-EXP-8.X-K9</t>
  </si>
  <si>
    <t>Software Image for Expressway with Encryption, Version X8</t>
  </si>
  <si>
    <t>UCM-PAK</t>
  </si>
  <si>
    <t>UCMPAK</t>
  </si>
  <si>
    <t>EXPWY-VE-C-K9</t>
  </si>
  <si>
    <t>Cisco Expressway-C Server, Virtual Edition</t>
  </si>
  <si>
    <t>EXPWY-VE-E-K9</t>
  </si>
  <si>
    <t>Cisco Expressway-E Server, Virtual Edition</t>
  </si>
  <si>
    <t>LIC-CUCM-11X-ENH</t>
  </si>
  <si>
    <t>UC Manager Enhanced 11.x License</t>
  </si>
  <si>
    <t>LIC-EXP-DSK</t>
  </si>
  <si>
    <t>Expressway Desktop Endpoint License</t>
  </si>
  <si>
    <t>LIC-UC-ENC</t>
  </si>
  <si>
    <t>UC Encryption License</t>
  </si>
  <si>
    <t>LIC-EXP-E-PAK</t>
  </si>
  <si>
    <t>Expressway Series, Expressway-E PAK</t>
  </si>
  <si>
    <t>LIC-EXP-GW</t>
  </si>
  <si>
    <t>Enable GW Feature (H323-SIP)</t>
  </si>
  <si>
    <t>LIC-EXP-E</t>
  </si>
  <si>
    <t>Enable Expressway-E Feature Set</t>
  </si>
  <si>
    <t>LIC-EXP-TURN</t>
  </si>
  <si>
    <t>Enable TURN Relay Option</t>
  </si>
  <si>
    <t>LIC-EXP-AN</t>
  </si>
  <si>
    <t>Enable Advanced Networking Option</t>
  </si>
  <si>
    <t>LIC-SW-EXP-K9</t>
  </si>
  <si>
    <t>License Key Software Encrypted</t>
  </si>
  <si>
    <t>LIC-EXP-SERIES</t>
  </si>
  <si>
    <t>Enable Expressway Series Feature Set</t>
  </si>
  <si>
    <t>Servisní podpora 24x7xNBD na tři roky pro 1 ks licence</t>
  </si>
  <si>
    <t>Servisní podpora 24x7xNBD na tři roky pro 410 ks licencí</t>
  </si>
  <si>
    <t>HW</t>
  </si>
  <si>
    <t>Podpora HW</t>
  </si>
  <si>
    <t>SW</t>
  </si>
  <si>
    <t>SW - Cena celkem v Kč bez DPH</t>
  </si>
  <si>
    <t>Podpora SW - Cena celkem v Kč bez DPH</t>
  </si>
  <si>
    <t>Podpora SW</t>
  </si>
  <si>
    <t>Cisco IP Phone 8861</t>
  </si>
  <si>
    <t>Sazba DPH v %</t>
  </si>
  <si>
    <t>Výše DPH v Kč</t>
  </si>
  <si>
    <t>Příloha č. 3 - Tabulka pro výpočet nabídkové ceny</t>
  </si>
  <si>
    <t>Uchazeč vyplní pouze zeleně označená pole.</t>
  </si>
  <si>
    <t>Servisní podpora 24x7xNBD na tři roky pro 45 ks licencí</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</si>
</sst>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color rgb="FF9C5700"/>
      <name val="Calibri"/>
      <family val="2"/>
      <scheme val="minor"/>
    </font>
    <font>
      <u val="single"/>
      <sz val="8"/>
      <color rgb="FF336699"/>
      <name val="Calibri"/>
      <family val="2"/>
      <scheme val="minor"/>
    </font>
    <font>
      <b/>
      <sz val="9"/>
      <color theme="1"/>
      <name val="Arial"/>
      <family val="2"/>
    </font>
    <font>
      <sz val="9"/>
      <color rgb="FF000000"/>
      <name val="Arial"/>
      <family val="2"/>
    </font>
    <font>
      <sz val="9"/>
      <color theme="1"/>
      <name val="Arial"/>
      <family val="2"/>
    </font>
    <font>
      <sz val="9"/>
      <color theme="1"/>
      <name val="Calibri"/>
      <family val="2"/>
      <scheme val="minor"/>
    </font>
    <font>
      <b/>
      <sz val="9"/>
      <color rgb="FF000000"/>
      <name val="Arial"/>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FFEB9C"/>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92D050"/>
        <bgColor indexed="64"/>
      </patternFill>
    </fill>
  </fills>
  <borders count="14">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4" applyNumberFormat="0" applyAlignment="0" applyProtection="0"/>
    <xf numFmtId="0" fontId="8" fillId="5" borderId="5" applyNumberFormat="0" applyAlignment="0" applyProtection="0"/>
    <xf numFmtId="0" fontId="9" fillId="5" borderId="4" applyNumberFormat="0" applyAlignment="0" applyProtection="0"/>
    <xf numFmtId="0" fontId="10" fillId="0" borderId="6" applyNumberFormat="0" applyFill="0" applyAlignment="0" applyProtection="0"/>
    <xf numFmtId="0" fontId="11" fillId="6" borderId="7" applyNumberFormat="0" applyAlignment="0" applyProtection="0"/>
    <xf numFmtId="0" fontId="12" fillId="0" borderId="0" applyNumberFormat="0" applyFill="0" applyBorder="0" applyAlignment="0" applyProtection="0"/>
    <xf numFmtId="0" fontId="0" fillId="7"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5"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5"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9">
    <xf numFmtId="0" fontId="0" fillId="0" borderId="0" xfId="0"/>
    <xf numFmtId="0" fontId="0" fillId="0" borderId="0" xfId="0"/>
    <xf numFmtId="0" fontId="19" fillId="0" borderId="0" xfId="0" applyFont="1" applyProtection="1">
      <protection/>
    </xf>
    <xf numFmtId="0" fontId="0" fillId="0" borderId="0" xfId="0" applyProtection="1">
      <protection/>
    </xf>
    <xf numFmtId="0" fontId="19" fillId="0" borderId="10" xfId="0" applyFont="1" applyBorder="1" applyProtection="1">
      <protection/>
    </xf>
    <xf numFmtId="0" fontId="19" fillId="0" borderId="10" xfId="0" applyFont="1" applyBorder="1" applyAlignment="1" applyProtection="1">
      <alignment horizontal="center"/>
      <protection/>
    </xf>
    <xf numFmtId="0" fontId="19" fillId="0" borderId="10" xfId="0" applyFont="1" applyBorder="1" applyAlignment="1" applyProtection="1">
      <alignment wrapText="1"/>
      <protection/>
    </xf>
    <xf numFmtId="4" fontId="20" fillId="33" borderId="10" xfId="0" applyNumberFormat="1" applyFont="1" applyFill="1" applyBorder="1" applyAlignment="1" applyProtection="1">
      <alignment horizontal="left" vertical="center" wrapText="1"/>
      <protection/>
    </xf>
    <xf numFmtId="0" fontId="21" fillId="0" borderId="10" xfId="0" applyFont="1" applyBorder="1" applyProtection="1">
      <protection/>
    </xf>
    <xf numFmtId="0" fontId="21" fillId="0" borderId="10" xfId="0" applyFont="1" applyBorder="1" applyAlignment="1" applyProtection="1">
      <alignment horizontal="center"/>
      <protection/>
    </xf>
    <xf numFmtId="4" fontId="21" fillId="0" borderId="10" xfId="0" applyNumberFormat="1" applyFont="1" applyBorder="1" applyProtection="1">
      <protection/>
    </xf>
    <xf numFmtId="4" fontId="21" fillId="0" borderId="10" xfId="0" applyNumberFormat="1" applyFont="1" applyFill="1" applyBorder="1" applyProtection="1">
      <protection/>
    </xf>
    <xf numFmtId="4" fontId="23" fillId="33" borderId="10" xfId="0" applyNumberFormat="1"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top" wrapText="1"/>
      <protection/>
    </xf>
    <xf numFmtId="0" fontId="21" fillId="0" borderId="10" xfId="0" applyFont="1" applyBorder="1" applyAlignment="1" applyProtection="1">
      <alignment vertical="center" wrapText="1"/>
      <protection/>
    </xf>
    <xf numFmtId="0" fontId="21" fillId="0" borderId="10" xfId="0" applyFont="1" applyBorder="1" applyAlignment="1" applyProtection="1">
      <alignment horizontal="center" vertical="center"/>
      <protection/>
    </xf>
    <xf numFmtId="4" fontId="21" fillId="0" borderId="10" xfId="0" applyNumberFormat="1" applyFont="1" applyBorder="1" applyAlignment="1" applyProtection="1">
      <alignment vertical="center" wrapText="1"/>
      <protection/>
    </xf>
    <xf numFmtId="4" fontId="21" fillId="0" borderId="10" xfId="0" applyNumberFormat="1" applyFont="1" applyFill="1" applyBorder="1" applyAlignment="1" applyProtection="1">
      <alignment vertical="center" wrapText="1"/>
      <protection/>
    </xf>
    <xf numFmtId="0" fontId="23" fillId="0" borderId="10" xfId="0" applyFont="1" applyFill="1" applyBorder="1" applyAlignment="1" applyProtection="1">
      <alignment horizontal="left" vertical="top" wrapText="1"/>
      <protection/>
    </xf>
    <xf numFmtId="4" fontId="20" fillId="33" borderId="10" xfId="0" applyNumberFormat="1" applyFont="1" applyFill="1" applyBorder="1" applyAlignment="1" applyProtection="1">
      <alignment horizontal="left" vertical="top" wrapText="1"/>
      <protection/>
    </xf>
    <xf numFmtId="4" fontId="20" fillId="33" borderId="10" xfId="0" applyNumberFormat="1" applyFont="1" applyFill="1" applyBorder="1" applyAlignment="1" applyProtection="1">
      <alignment horizontal="center" vertical="center" wrapText="1"/>
      <protection/>
    </xf>
    <xf numFmtId="0" fontId="21" fillId="0" borderId="10" xfId="0" applyFont="1" applyBorder="1" applyAlignment="1" applyProtection="1">
      <alignment vertical="top" wrapText="1"/>
      <protection/>
    </xf>
    <xf numFmtId="0" fontId="21" fillId="0" borderId="10" xfId="0" applyFont="1" applyBorder="1" applyAlignment="1" applyProtection="1">
      <alignment vertical="top"/>
      <protection/>
    </xf>
    <xf numFmtId="0" fontId="21" fillId="0" borderId="10" xfId="0" applyFont="1" applyBorder="1" applyAlignment="1" applyProtection="1">
      <alignment vertical="center"/>
      <protection/>
    </xf>
    <xf numFmtId="0" fontId="21" fillId="0" borderId="10" xfId="0" applyFont="1" applyBorder="1" applyAlignment="1" applyProtection="1">
      <alignment wrapText="1"/>
      <protection/>
    </xf>
    <xf numFmtId="0" fontId="21" fillId="0" borderId="10" xfId="0" applyFont="1" applyFill="1" applyBorder="1" applyAlignment="1" applyProtection="1">
      <alignment vertical="top"/>
      <protection/>
    </xf>
    <xf numFmtId="0" fontId="21" fillId="0" borderId="10" xfId="0" applyFont="1" applyFill="1" applyBorder="1" applyAlignment="1" applyProtection="1">
      <alignment horizontal="center" vertical="center"/>
      <protection/>
    </xf>
    <xf numFmtId="0" fontId="21" fillId="0" borderId="10" xfId="0" applyFont="1" applyFill="1" applyBorder="1" applyAlignment="1" applyProtection="1">
      <alignment vertical="center" wrapText="1"/>
      <protection/>
    </xf>
    <xf numFmtId="0" fontId="21" fillId="0" borderId="10" xfId="0" applyFont="1" applyFill="1" applyBorder="1" applyProtection="1">
      <protection/>
    </xf>
    <xf numFmtId="0" fontId="21" fillId="0" borderId="11" xfId="0" applyFont="1" applyFill="1" applyBorder="1" applyProtection="1">
      <protection/>
    </xf>
    <xf numFmtId="0" fontId="21" fillId="0" borderId="12" xfId="0" applyFont="1" applyBorder="1" applyAlignment="1" applyProtection="1">
      <alignment vertical="center" wrapText="1"/>
      <protection/>
    </xf>
    <xf numFmtId="0" fontId="21" fillId="0" borderId="12" xfId="0" applyFont="1" applyFill="1" applyBorder="1" applyAlignment="1" applyProtection="1">
      <alignment horizontal="center" vertical="center"/>
      <protection/>
    </xf>
    <xf numFmtId="4" fontId="21" fillId="0" borderId="12" xfId="0" applyNumberFormat="1" applyFont="1" applyFill="1" applyBorder="1" applyAlignment="1" applyProtection="1">
      <alignment vertical="center" wrapText="1"/>
      <protection/>
    </xf>
    <xf numFmtId="4" fontId="21" fillId="0" borderId="13" xfId="0" applyNumberFormat="1" applyFont="1" applyBorder="1" applyAlignment="1" applyProtection="1">
      <alignment vertical="center" wrapText="1"/>
      <protection/>
    </xf>
    <xf numFmtId="0" fontId="19" fillId="0" borderId="11" xfId="0" applyFont="1" applyBorder="1" applyProtection="1">
      <protection/>
    </xf>
    <xf numFmtId="0" fontId="22" fillId="0" borderId="12" xfId="0" applyFont="1" applyBorder="1" applyProtection="1">
      <protection/>
    </xf>
    <xf numFmtId="4" fontId="19" fillId="0" borderId="13" xfId="0" applyNumberFormat="1" applyFont="1" applyBorder="1" applyProtection="1">
      <protection/>
    </xf>
    <xf numFmtId="0" fontId="21" fillId="0" borderId="0" xfId="0" applyFont="1" applyBorder="1" applyProtection="1">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center" vertical="center"/>
      <protection/>
    </xf>
    <xf numFmtId="4" fontId="21" fillId="0" borderId="0" xfId="0" applyNumberFormat="1" applyFont="1" applyFill="1" applyBorder="1" applyAlignment="1" applyProtection="1">
      <alignment vertical="center" wrapText="1"/>
      <protection/>
    </xf>
    <xf numFmtId="4" fontId="21" fillId="0" borderId="0" xfId="0" applyNumberFormat="1" applyFont="1" applyBorder="1" applyAlignment="1" applyProtection="1">
      <alignment vertical="center" wrapText="1"/>
      <protection/>
    </xf>
    <xf numFmtId="4" fontId="19" fillId="0" borderId="13" xfId="0" applyNumberFormat="1" applyFont="1" applyFill="1" applyBorder="1" applyProtection="1">
      <protection/>
    </xf>
    <xf numFmtId="0" fontId="19" fillId="34" borderId="0" xfId="0" applyFont="1" applyFill="1" applyBorder="1" applyProtection="1">
      <protection/>
    </xf>
    <xf numFmtId="0" fontId="0" fillId="34" borderId="0" xfId="0" applyFill="1" applyProtection="1">
      <protection/>
    </xf>
    <xf numFmtId="4" fontId="21" fillId="34" borderId="10" xfId="0" applyNumberFormat="1" applyFont="1" applyFill="1" applyBorder="1" applyProtection="1">
      <protection locked="0"/>
    </xf>
    <xf numFmtId="4" fontId="21" fillId="34" borderId="10" xfId="0" applyNumberFormat="1" applyFont="1" applyFill="1" applyBorder="1" applyAlignment="1" applyProtection="1">
      <alignment vertical="center" wrapText="1"/>
      <protection locked="0"/>
    </xf>
    <xf numFmtId="4" fontId="21" fillId="34" borderId="13" xfId="0" applyNumberFormat="1" applyFont="1" applyFill="1" applyBorder="1" applyAlignment="1" applyProtection="1">
      <alignment vertical="center" wrapText="1"/>
      <protection locked="0"/>
    </xf>
    <xf numFmtId="9" fontId="19" fillId="34" borderId="13" xfId="0" applyNumberFormat="1" applyFont="1" applyFill="1" applyBorder="1" applyProtection="1">
      <protection locked="0"/>
    </xf>
  </cellXfs>
  <cellStyles count="49">
    <cellStyle name="Normal" xfId="0"/>
    <cellStyle name="Percent" xfId="15"/>
    <cellStyle name="Currency" xfId="16"/>
    <cellStyle name="Currency [0]" xfId="17"/>
    <cellStyle name="Comma" xfId="18"/>
    <cellStyle name="Comma [0]" xfId="19"/>
    <cellStyle name="Nadpis 1" xfId="20"/>
    <cellStyle name="Nadpis 2" xfId="21"/>
    <cellStyle name="Nadpis 3" xfId="22"/>
    <cellStyle name="Nadpis 4" xfId="23"/>
    <cellStyle name="Správně" xfId="24"/>
    <cellStyle name="Chybně" xfId="25"/>
    <cellStyle name="Vstup" xfId="26"/>
    <cellStyle name="Výstup" xfId="27"/>
    <cellStyle name="Výpočet" xfId="28"/>
    <cellStyle name="Propojená buňka" xfId="29"/>
    <cellStyle name="Kontrolní buňka" xfId="30"/>
    <cellStyle name="Text upozornění" xfId="31"/>
    <cellStyle name="Poznámka" xfId="32"/>
    <cellStyle name="Vysvětlující text" xfId="33"/>
    <cellStyle name="Celkem" xfId="34"/>
    <cellStyle name="Zvýraznění 1" xfId="35"/>
    <cellStyle name="20 % – Zvýraznění1" xfId="36"/>
    <cellStyle name="40 % – Zvýraznění1" xfId="37"/>
    <cellStyle name="Zvýraznění 2" xfId="38"/>
    <cellStyle name="20 % – Zvýraznění2" xfId="39"/>
    <cellStyle name="40 % – Zvýraznění2" xfId="40"/>
    <cellStyle name="Zvýraznění 3" xfId="41"/>
    <cellStyle name="20 % – Zvýraznění3" xfId="42"/>
    <cellStyle name="40 % – Zvýraznění3" xfId="43"/>
    <cellStyle name="Zvýraznění 4" xfId="44"/>
    <cellStyle name="20 % – Zvýraznění4" xfId="45"/>
    <cellStyle name="40 % – Zvýraznění4" xfId="46"/>
    <cellStyle name="Zvýraznění 5" xfId="47"/>
    <cellStyle name="20 % – Zvýraznění5" xfId="48"/>
    <cellStyle name="40 % – Zvýraznění5" xfId="49"/>
    <cellStyle name="Zvýraznění 6" xfId="50"/>
    <cellStyle name="20 % – Zvýraznění6" xfId="51"/>
    <cellStyle name="40 % – Zvýraznění6" xfId="52"/>
    <cellStyle name="Název 2" xfId="53"/>
    <cellStyle name="Neutrální 2" xfId="54"/>
    <cellStyle name="60 % – Zvýraznění1 2" xfId="55"/>
    <cellStyle name="60 % – Zvýraznění2 2" xfId="56"/>
    <cellStyle name="60 % – Zvýraznění3 2" xfId="57"/>
    <cellStyle name="60 % – Zvýraznění4 2" xfId="58"/>
    <cellStyle name="60 % – Zvýraznění5 2" xfId="59"/>
    <cellStyle name="60 % – Zvýraznění6 2" xfId="60"/>
    <cellStyle name="Hypertextový odkaz" xfId="61"/>
    <cellStyle name="Použitý hypertextový odkaz"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workbookViewId="0" topLeftCell="A28">
      <selection activeCell="E67" activeCellId="42" sqref="D4 D7 D10 D11 D12 D13 D14 D15 D16 D17 D18 D19 D20 D21 D22 D23 D24 D25 D26 D29 D30 D33 D36 D39 D40 D41 D42 D43 D44 D45 D46 D47 D48 D49 D50 D51 D52 D53 D54 D55 D58 D59 E67"/>
    </sheetView>
  </sheetViews>
  <sheetFormatPr defaultColWidth="9.140625" defaultRowHeight="15"/>
  <cols>
    <col min="1" max="1" width="19.28125" style="0" customWidth="1"/>
    <col min="2" max="2" width="31.421875" style="0" customWidth="1"/>
    <col min="3" max="3" width="8.00390625" style="0" customWidth="1"/>
    <col min="4" max="4" width="13.140625" style="0" customWidth="1"/>
    <col min="5" max="5" width="14.28125" style="0" customWidth="1"/>
  </cols>
  <sheetData>
    <row r="1" spans="1:5" s="1" customFormat="1" ht="33.75" customHeight="1">
      <c r="A1" s="2" t="s">
        <v>59</v>
      </c>
      <c r="B1" s="3"/>
      <c r="C1" s="3"/>
      <c r="D1" s="3"/>
      <c r="E1" s="3"/>
    </row>
    <row r="2" spans="1:5" s="1" customFormat="1" ht="15">
      <c r="A2" s="3"/>
      <c r="B2" s="3"/>
      <c r="C2" s="3"/>
      <c r="D2" s="3"/>
      <c r="E2" s="3"/>
    </row>
    <row r="3" spans="1:5" s="1" customFormat="1" ht="30" customHeight="1">
      <c r="A3" s="4" t="s">
        <v>50</v>
      </c>
      <c r="B3" s="4" t="s">
        <v>2</v>
      </c>
      <c r="C3" s="5" t="s">
        <v>3</v>
      </c>
      <c r="D3" s="6" t="s">
        <v>4</v>
      </c>
      <c r="E3" s="6" t="s">
        <v>5</v>
      </c>
    </row>
    <row r="4" spans="1:5" s="1" customFormat="1" ht="15">
      <c r="A4" s="7" t="s">
        <v>1</v>
      </c>
      <c r="B4" s="8" t="s">
        <v>0</v>
      </c>
      <c r="C4" s="9">
        <v>410</v>
      </c>
      <c r="D4" s="45">
        <v>0</v>
      </c>
      <c r="E4" s="10">
        <f>PRODUCT(C4:D4)</f>
        <v>0</v>
      </c>
    </row>
    <row r="5" spans="1:5" s="1" customFormat="1" ht="15">
      <c r="A5" s="7"/>
      <c r="B5" s="8"/>
      <c r="C5" s="9"/>
      <c r="D5" s="11"/>
      <c r="E5" s="10"/>
    </row>
    <row r="6" spans="1:5" s="1" customFormat="1" ht="15">
      <c r="A6" s="12" t="s">
        <v>51</v>
      </c>
      <c r="B6" s="8"/>
      <c r="C6" s="9"/>
      <c r="D6" s="11"/>
      <c r="E6" s="10"/>
    </row>
    <row r="7" spans="1:5" s="1" customFormat="1" ht="30" customHeight="1">
      <c r="A7" s="13" t="s">
        <v>8</v>
      </c>
      <c r="B7" s="14" t="s">
        <v>11</v>
      </c>
      <c r="C7" s="15">
        <v>410</v>
      </c>
      <c r="D7" s="46">
        <v>0</v>
      </c>
      <c r="E7" s="16">
        <f aca="true" t="shared" si="0" ref="E7">PRODUCT(C7:D7)</f>
        <v>0</v>
      </c>
    </row>
    <row r="8" spans="1:5" s="1" customFormat="1" ht="15" customHeight="1">
      <c r="A8" s="13"/>
      <c r="B8" s="14"/>
      <c r="C8" s="15"/>
      <c r="D8" s="17"/>
      <c r="E8" s="16"/>
    </row>
    <row r="9" spans="1:5" s="1" customFormat="1" ht="15" customHeight="1">
      <c r="A9" s="18" t="s">
        <v>52</v>
      </c>
      <c r="B9" s="14"/>
      <c r="C9" s="15"/>
      <c r="D9" s="17"/>
      <c r="E9" s="16"/>
    </row>
    <row r="10" spans="1:5" s="1" customFormat="1" ht="30" customHeight="1">
      <c r="A10" s="19" t="s">
        <v>13</v>
      </c>
      <c r="B10" s="14" t="s">
        <v>17</v>
      </c>
      <c r="C10" s="20" t="s">
        <v>14</v>
      </c>
      <c r="D10" s="47">
        <v>0</v>
      </c>
      <c r="E10" s="16">
        <f aca="true" t="shared" si="1" ref="E10:E26">PRODUCT(C10:D10)</f>
        <v>0</v>
      </c>
    </row>
    <row r="11" spans="1:5" s="1" customFormat="1" ht="30" customHeight="1">
      <c r="A11" s="21" t="s">
        <v>15</v>
      </c>
      <c r="B11" s="14" t="s">
        <v>16</v>
      </c>
      <c r="C11" s="15">
        <v>410</v>
      </c>
      <c r="D11" s="47">
        <v>0</v>
      </c>
      <c r="E11" s="16">
        <f t="shared" si="1"/>
        <v>0</v>
      </c>
    </row>
    <row r="12" spans="1:5" s="1" customFormat="1" ht="15" customHeight="1">
      <c r="A12" s="22" t="s">
        <v>18</v>
      </c>
      <c r="B12" s="23" t="s">
        <v>19</v>
      </c>
      <c r="C12" s="15">
        <v>1</v>
      </c>
      <c r="D12" s="47">
        <v>0</v>
      </c>
      <c r="E12" s="16">
        <f t="shared" si="1"/>
        <v>0</v>
      </c>
    </row>
    <row r="13" spans="1:5" s="1" customFormat="1" ht="30" customHeight="1">
      <c r="A13" s="22" t="s">
        <v>20</v>
      </c>
      <c r="B13" s="24" t="s">
        <v>21</v>
      </c>
      <c r="C13" s="15">
        <v>1</v>
      </c>
      <c r="D13" s="47">
        <v>0</v>
      </c>
      <c r="E13" s="16">
        <f t="shared" si="1"/>
        <v>0</v>
      </c>
    </row>
    <row r="14" spans="1:5" s="1" customFormat="1" ht="15" customHeight="1">
      <c r="A14" s="22" t="s">
        <v>22</v>
      </c>
      <c r="B14" s="23" t="s">
        <v>23</v>
      </c>
      <c r="C14" s="15">
        <v>1</v>
      </c>
      <c r="D14" s="47">
        <v>0</v>
      </c>
      <c r="E14" s="16">
        <f t="shared" si="1"/>
        <v>0</v>
      </c>
    </row>
    <row r="15" spans="1:5" s="1" customFormat="1" ht="24">
      <c r="A15" s="22" t="s">
        <v>24</v>
      </c>
      <c r="B15" s="14" t="s">
        <v>25</v>
      </c>
      <c r="C15" s="15">
        <v>2</v>
      </c>
      <c r="D15" s="47">
        <v>0</v>
      </c>
      <c r="E15" s="16">
        <f t="shared" si="1"/>
        <v>0</v>
      </c>
    </row>
    <row r="16" spans="1:5" s="1" customFormat="1" ht="24">
      <c r="A16" s="22" t="s">
        <v>26</v>
      </c>
      <c r="B16" s="14" t="s">
        <v>27</v>
      </c>
      <c r="C16" s="15">
        <v>2</v>
      </c>
      <c r="D16" s="47">
        <v>0</v>
      </c>
      <c r="E16" s="16">
        <f t="shared" si="1"/>
        <v>0</v>
      </c>
    </row>
    <row r="17" spans="1:5" s="1" customFormat="1" ht="15" customHeight="1">
      <c r="A17" s="22" t="s">
        <v>30</v>
      </c>
      <c r="B17" s="14" t="s">
        <v>31</v>
      </c>
      <c r="C17" s="15">
        <v>410</v>
      </c>
      <c r="D17" s="46">
        <v>0</v>
      </c>
      <c r="E17" s="16">
        <f t="shared" si="1"/>
        <v>0</v>
      </c>
    </row>
    <row r="18" spans="1:5" s="1" customFormat="1" ht="15" customHeight="1">
      <c r="A18" s="25" t="s">
        <v>28</v>
      </c>
      <c r="B18" s="14" t="s">
        <v>29</v>
      </c>
      <c r="C18" s="26">
        <v>410</v>
      </c>
      <c r="D18" s="46">
        <v>0</v>
      </c>
      <c r="E18" s="16">
        <f t="shared" si="1"/>
        <v>0</v>
      </c>
    </row>
    <row r="19" spans="1:5" s="1" customFormat="1" ht="15" customHeight="1">
      <c r="A19" s="25" t="s">
        <v>32</v>
      </c>
      <c r="B19" s="27" t="s">
        <v>33</v>
      </c>
      <c r="C19" s="15">
        <v>1</v>
      </c>
      <c r="D19" s="47">
        <v>0</v>
      </c>
      <c r="E19" s="16">
        <f t="shared" si="1"/>
        <v>0</v>
      </c>
    </row>
    <row r="20" spans="1:5" s="1" customFormat="1" ht="15" customHeight="1">
      <c r="A20" s="22" t="s">
        <v>34</v>
      </c>
      <c r="B20" s="14" t="s">
        <v>35</v>
      </c>
      <c r="C20" s="15">
        <v>1</v>
      </c>
      <c r="D20" s="46">
        <v>0</v>
      </c>
      <c r="E20" s="16">
        <f t="shared" si="1"/>
        <v>0</v>
      </c>
    </row>
    <row r="21" spans="1:5" s="1" customFormat="1" ht="15" customHeight="1">
      <c r="A21" s="22" t="s">
        <v>36</v>
      </c>
      <c r="B21" s="8" t="s">
        <v>37</v>
      </c>
      <c r="C21" s="15">
        <v>4</v>
      </c>
      <c r="D21" s="46">
        <v>0</v>
      </c>
      <c r="E21" s="16">
        <f t="shared" si="1"/>
        <v>0</v>
      </c>
    </row>
    <row r="22" spans="1:5" s="1" customFormat="1" ht="15" customHeight="1">
      <c r="A22" s="22" t="s">
        <v>38</v>
      </c>
      <c r="B22" s="14" t="s">
        <v>39</v>
      </c>
      <c r="C22" s="15">
        <v>2</v>
      </c>
      <c r="D22" s="46">
        <v>0</v>
      </c>
      <c r="E22" s="16">
        <f t="shared" si="1"/>
        <v>0</v>
      </c>
    </row>
    <row r="23" spans="1:5" s="1" customFormat="1" ht="15" customHeight="1">
      <c r="A23" s="22" t="s">
        <v>40</v>
      </c>
      <c r="B23" s="14" t="s">
        <v>41</v>
      </c>
      <c r="C23" s="15">
        <v>2</v>
      </c>
      <c r="D23" s="46">
        <v>0</v>
      </c>
      <c r="E23" s="16">
        <f t="shared" si="1"/>
        <v>0</v>
      </c>
    </row>
    <row r="24" spans="1:5" s="1" customFormat="1" ht="15" customHeight="1">
      <c r="A24" s="22" t="s">
        <v>42</v>
      </c>
      <c r="B24" s="14" t="s">
        <v>43</v>
      </c>
      <c r="C24" s="15">
        <v>2</v>
      </c>
      <c r="D24" s="46">
        <v>0</v>
      </c>
      <c r="E24" s="16">
        <f t="shared" si="1"/>
        <v>0</v>
      </c>
    </row>
    <row r="25" spans="1:5" s="1" customFormat="1" ht="15" customHeight="1">
      <c r="A25" s="8" t="s">
        <v>44</v>
      </c>
      <c r="B25" s="23" t="s">
        <v>45</v>
      </c>
      <c r="C25" s="15">
        <v>4</v>
      </c>
      <c r="D25" s="46">
        <v>0</v>
      </c>
      <c r="E25" s="16">
        <f t="shared" si="1"/>
        <v>0</v>
      </c>
    </row>
    <row r="26" spans="1:5" s="1" customFormat="1" ht="15" customHeight="1">
      <c r="A26" s="8" t="s">
        <v>46</v>
      </c>
      <c r="B26" s="23" t="s">
        <v>47</v>
      </c>
      <c r="C26" s="15">
        <v>4</v>
      </c>
      <c r="D26" s="46">
        <v>0</v>
      </c>
      <c r="E26" s="16">
        <f t="shared" si="1"/>
        <v>0</v>
      </c>
    </row>
    <row r="27" spans="1:5" s="1" customFormat="1" ht="15" customHeight="1">
      <c r="A27" s="8"/>
      <c r="B27" s="23"/>
      <c r="C27" s="15"/>
      <c r="D27" s="17"/>
      <c r="E27" s="16"/>
    </row>
    <row r="28" spans="1:5" s="1" customFormat="1" ht="15" customHeight="1">
      <c r="A28" s="12" t="s">
        <v>55</v>
      </c>
      <c r="B28" s="23"/>
      <c r="C28" s="15"/>
      <c r="D28" s="17"/>
      <c r="E28" s="16"/>
    </row>
    <row r="29" spans="1:5" s="1" customFormat="1" ht="30" customHeight="1">
      <c r="A29" s="8" t="s">
        <v>13</v>
      </c>
      <c r="B29" s="14" t="s">
        <v>48</v>
      </c>
      <c r="C29" s="26">
        <v>3</v>
      </c>
      <c r="D29" s="46">
        <v>0</v>
      </c>
      <c r="E29" s="16">
        <f aca="true" t="shared" si="2" ref="E29:E30">PRODUCT(C29:D29)</f>
        <v>0</v>
      </c>
    </row>
    <row r="30" spans="1:5" s="1" customFormat="1" ht="30" customHeight="1">
      <c r="A30" s="28" t="s">
        <v>15</v>
      </c>
      <c r="B30" s="14" t="s">
        <v>49</v>
      </c>
      <c r="C30" s="26">
        <v>1230</v>
      </c>
      <c r="D30" s="46">
        <v>0</v>
      </c>
      <c r="E30" s="16">
        <f t="shared" si="2"/>
        <v>0</v>
      </c>
    </row>
    <row r="31" spans="1:5" s="1" customFormat="1" ht="15" customHeight="1">
      <c r="A31" s="29"/>
      <c r="B31" s="30"/>
      <c r="C31" s="31"/>
      <c r="D31" s="32"/>
      <c r="E31" s="33"/>
    </row>
    <row r="32" spans="1:5" s="1" customFormat="1" ht="30" customHeight="1">
      <c r="A32" s="4" t="s">
        <v>50</v>
      </c>
      <c r="B32" s="4" t="s">
        <v>2</v>
      </c>
      <c r="C32" s="5" t="s">
        <v>3</v>
      </c>
      <c r="D32" s="6" t="s">
        <v>4</v>
      </c>
      <c r="E32" s="6" t="s">
        <v>5</v>
      </c>
    </row>
    <row r="33" spans="1:5" s="1" customFormat="1" ht="15" customHeight="1">
      <c r="A33" s="7" t="s">
        <v>6</v>
      </c>
      <c r="B33" s="8" t="s">
        <v>56</v>
      </c>
      <c r="C33" s="9">
        <v>45</v>
      </c>
      <c r="D33" s="45">
        <v>0</v>
      </c>
      <c r="E33" s="10">
        <f>PRODUCT(C33:D33)</f>
        <v>0</v>
      </c>
    </row>
    <row r="34" spans="1:5" s="1" customFormat="1" ht="15" customHeight="1">
      <c r="A34" s="29"/>
      <c r="B34" s="30"/>
      <c r="C34" s="31"/>
      <c r="D34" s="32"/>
      <c r="E34" s="33"/>
    </row>
    <row r="35" spans="1:5" s="1" customFormat="1" ht="15" customHeight="1">
      <c r="A35" s="12" t="s">
        <v>51</v>
      </c>
      <c r="B35" s="30"/>
      <c r="C35" s="31"/>
      <c r="D35" s="32"/>
      <c r="E35" s="33"/>
    </row>
    <row r="36" spans="1:5" s="1" customFormat="1" ht="30" customHeight="1">
      <c r="A36" s="13" t="s">
        <v>9</v>
      </c>
      <c r="B36" s="14" t="s">
        <v>10</v>
      </c>
      <c r="C36" s="15">
        <v>45</v>
      </c>
      <c r="D36" s="46">
        <v>0</v>
      </c>
      <c r="E36" s="16">
        <f aca="true" t="shared" si="3" ref="E36">PRODUCT(C36:D36)</f>
        <v>0</v>
      </c>
    </row>
    <row r="37" spans="1:5" s="1" customFormat="1" ht="15" customHeight="1">
      <c r="A37" s="29"/>
      <c r="B37" s="30"/>
      <c r="C37" s="31"/>
      <c r="D37" s="32"/>
      <c r="E37" s="33"/>
    </row>
    <row r="38" spans="1:5" s="1" customFormat="1" ht="15" customHeight="1">
      <c r="A38" s="18" t="s">
        <v>52</v>
      </c>
      <c r="B38" s="30"/>
      <c r="C38" s="31"/>
      <c r="D38" s="32"/>
      <c r="E38" s="33"/>
    </row>
    <row r="39" spans="1:5" s="1" customFormat="1" ht="30" customHeight="1">
      <c r="A39" s="19" t="s">
        <v>13</v>
      </c>
      <c r="B39" s="14" t="s">
        <v>17</v>
      </c>
      <c r="C39" s="20" t="s">
        <v>14</v>
      </c>
      <c r="D39" s="47">
        <v>0</v>
      </c>
      <c r="E39" s="16">
        <f aca="true" t="shared" si="4" ref="E39:E55">PRODUCT(C39:D39)</f>
        <v>0</v>
      </c>
    </row>
    <row r="40" spans="1:5" s="1" customFormat="1" ht="30" customHeight="1">
      <c r="A40" s="21" t="s">
        <v>15</v>
      </c>
      <c r="B40" s="14" t="s">
        <v>16</v>
      </c>
      <c r="C40" s="15">
        <v>45</v>
      </c>
      <c r="D40" s="47">
        <v>0</v>
      </c>
      <c r="E40" s="16">
        <f t="shared" si="4"/>
        <v>0</v>
      </c>
    </row>
    <row r="41" spans="1:5" s="1" customFormat="1" ht="15" customHeight="1">
      <c r="A41" s="22" t="s">
        <v>18</v>
      </c>
      <c r="B41" s="23" t="s">
        <v>19</v>
      </c>
      <c r="C41" s="15">
        <v>1</v>
      </c>
      <c r="D41" s="47">
        <v>0</v>
      </c>
      <c r="E41" s="16">
        <f t="shared" si="4"/>
        <v>0</v>
      </c>
    </row>
    <row r="42" spans="1:5" s="1" customFormat="1" ht="30" customHeight="1">
      <c r="A42" s="22" t="s">
        <v>20</v>
      </c>
      <c r="B42" s="24" t="s">
        <v>21</v>
      </c>
      <c r="C42" s="15">
        <v>1</v>
      </c>
      <c r="D42" s="47">
        <v>0</v>
      </c>
      <c r="E42" s="16">
        <f t="shared" si="4"/>
        <v>0</v>
      </c>
    </row>
    <row r="43" spans="1:5" s="1" customFormat="1" ht="15" customHeight="1">
      <c r="A43" s="22" t="s">
        <v>22</v>
      </c>
      <c r="B43" s="23" t="s">
        <v>23</v>
      </c>
      <c r="C43" s="15">
        <v>1</v>
      </c>
      <c r="D43" s="47">
        <v>0</v>
      </c>
      <c r="E43" s="16">
        <f t="shared" si="4"/>
        <v>0</v>
      </c>
    </row>
    <row r="44" spans="1:5" s="1" customFormat="1" ht="24">
      <c r="A44" s="22" t="s">
        <v>24</v>
      </c>
      <c r="B44" s="14" t="s">
        <v>25</v>
      </c>
      <c r="C44" s="15">
        <v>2</v>
      </c>
      <c r="D44" s="47">
        <v>0</v>
      </c>
      <c r="E44" s="16">
        <f t="shared" si="4"/>
        <v>0</v>
      </c>
    </row>
    <row r="45" spans="1:5" s="1" customFormat="1" ht="24">
      <c r="A45" s="22" t="s">
        <v>26</v>
      </c>
      <c r="B45" s="14" t="s">
        <v>27</v>
      </c>
      <c r="C45" s="15">
        <v>2</v>
      </c>
      <c r="D45" s="47">
        <v>0</v>
      </c>
      <c r="E45" s="16">
        <f t="shared" si="4"/>
        <v>0</v>
      </c>
    </row>
    <row r="46" spans="1:5" s="1" customFormat="1" ht="15" customHeight="1">
      <c r="A46" s="22" t="s">
        <v>30</v>
      </c>
      <c r="B46" s="14" t="s">
        <v>31</v>
      </c>
      <c r="C46" s="15">
        <v>45</v>
      </c>
      <c r="D46" s="46">
        <v>0</v>
      </c>
      <c r="E46" s="16">
        <f t="shared" si="4"/>
        <v>0</v>
      </c>
    </row>
    <row r="47" spans="1:5" s="1" customFormat="1" ht="15" customHeight="1">
      <c r="A47" s="25" t="s">
        <v>28</v>
      </c>
      <c r="B47" s="14" t="s">
        <v>29</v>
      </c>
      <c r="C47" s="26">
        <v>45</v>
      </c>
      <c r="D47" s="46">
        <v>0</v>
      </c>
      <c r="E47" s="16">
        <f t="shared" si="4"/>
        <v>0</v>
      </c>
    </row>
    <row r="48" spans="1:5" s="1" customFormat="1" ht="15" customHeight="1">
      <c r="A48" s="25" t="s">
        <v>32</v>
      </c>
      <c r="B48" s="27" t="s">
        <v>33</v>
      </c>
      <c r="C48" s="15">
        <v>1</v>
      </c>
      <c r="D48" s="47">
        <v>0</v>
      </c>
      <c r="E48" s="16">
        <f t="shared" si="4"/>
        <v>0</v>
      </c>
    </row>
    <row r="49" spans="1:5" s="1" customFormat="1" ht="15" customHeight="1">
      <c r="A49" s="22" t="s">
        <v>34</v>
      </c>
      <c r="B49" s="14" t="s">
        <v>35</v>
      </c>
      <c r="C49" s="15">
        <v>1</v>
      </c>
      <c r="D49" s="46">
        <v>0</v>
      </c>
      <c r="E49" s="16">
        <f t="shared" si="4"/>
        <v>0</v>
      </c>
    </row>
    <row r="50" spans="1:5" s="1" customFormat="1" ht="15" customHeight="1">
      <c r="A50" s="22" t="s">
        <v>36</v>
      </c>
      <c r="B50" s="8" t="s">
        <v>37</v>
      </c>
      <c r="C50" s="15">
        <v>4</v>
      </c>
      <c r="D50" s="46">
        <v>0</v>
      </c>
      <c r="E50" s="16">
        <f t="shared" si="4"/>
        <v>0</v>
      </c>
    </row>
    <row r="51" spans="1:5" s="1" customFormat="1" ht="15" customHeight="1">
      <c r="A51" s="22" t="s">
        <v>38</v>
      </c>
      <c r="B51" s="14" t="s">
        <v>39</v>
      </c>
      <c r="C51" s="15">
        <v>2</v>
      </c>
      <c r="D51" s="46">
        <v>0</v>
      </c>
      <c r="E51" s="16">
        <f t="shared" si="4"/>
        <v>0</v>
      </c>
    </row>
    <row r="52" spans="1:5" s="1" customFormat="1" ht="15" customHeight="1">
      <c r="A52" s="22" t="s">
        <v>40</v>
      </c>
      <c r="B52" s="14" t="s">
        <v>41</v>
      </c>
      <c r="C52" s="15">
        <v>2</v>
      </c>
      <c r="D52" s="46">
        <v>0</v>
      </c>
      <c r="E52" s="16">
        <f t="shared" si="4"/>
        <v>0</v>
      </c>
    </row>
    <row r="53" spans="1:5" s="1" customFormat="1" ht="15" customHeight="1">
      <c r="A53" s="22" t="s">
        <v>42</v>
      </c>
      <c r="B53" s="14" t="s">
        <v>43</v>
      </c>
      <c r="C53" s="15">
        <v>2</v>
      </c>
      <c r="D53" s="46">
        <v>0</v>
      </c>
      <c r="E53" s="16">
        <f t="shared" si="4"/>
        <v>0</v>
      </c>
    </row>
    <row r="54" spans="1:5" s="1" customFormat="1" ht="15" customHeight="1">
      <c r="A54" s="8" t="s">
        <v>44</v>
      </c>
      <c r="B54" s="23" t="s">
        <v>45</v>
      </c>
      <c r="C54" s="15">
        <v>4</v>
      </c>
      <c r="D54" s="46">
        <v>0</v>
      </c>
      <c r="E54" s="16">
        <f t="shared" si="4"/>
        <v>0</v>
      </c>
    </row>
    <row r="55" spans="1:5" s="1" customFormat="1" ht="15" customHeight="1">
      <c r="A55" s="8" t="s">
        <v>46</v>
      </c>
      <c r="B55" s="23" t="s">
        <v>47</v>
      </c>
      <c r="C55" s="15">
        <v>4</v>
      </c>
      <c r="D55" s="46">
        <v>0</v>
      </c>
      <c r="E55" s="16">
        <f t="shared" si="4"/>
        <v>0</v>
      </c>
    </row>
    <row r="56" spans="1:5" s="1" customFormat="1" ht="15" customHeight="1">
      <c r="A56" s="29"/>
      <c r="B56" s="30"/>
      <c r="C56" s="31"/>
      <c r="D56" s="32"/>
      <c r="E56" s="33"/>
    </row>
    <row r="57" spans="1:5" s="1" customFormat="1" ht="15" customHeight="1">
      <c r="A57" s="12" t="s">
        <v>55</v>
      </c>
      <c r="B57" s="23"/>
      <c r="C57" s="15"/>
      <c r="D57" s="17"/>
      <c r="E57" s="16"/>
    </row>
    <row r="58" spans="1:5" s="1" customFormat="1" ht="30" customHeight="1">
      <c r="A58" s="8" t="s">
        <v>13</v>
      </c>
      <c r="B58" s="14" t="s">
        <v>48</v>
      </c>
      <c r="C58" s="26">
        <v>3</v>
      </c>
      <c r="D58" s="46">
        <v>0</v>
      </c>
      <c r="E58" s="16">
        <f aca="true" t="shared" si="5" ref="E58:E59">PRODUCT(C58:D58)</f>
        <v>0</v>
      </c>
    </row>
    <row r="59" spans="1:5" s="1" customFormat="1" ht="30" customHeight="1">
      <c r="A59" s="28" t="s">
        <v>15</v>
      </c>
      <c r="B59" s="14" t="s">
        <v>61</v>
      </c>
      <c r="C59" s="26">
        <v>135</v>
      </c>
      <c r="D59" s="46">
        <v>0</v>
      </c>
      <c r="E59" s="16">
        <f t="shared" si="5"/>
        <v>0</v>
      </c>
    </row>
    <row r="60" spans="1:5" s="1" customFormat="1" ht="15" customHeight="1">
      <c r="A60" s="29"/>
      <c r="B60" s="30"/>
      <c r="C60" s="31"/>
      <c r="D60" s="32"/>
      <c r="E60" s="33"/>
    </row>
    <row r="61" spans="1:5" ht="15">
      <c r="A61" s="34" t="s">
        <v>7</v>
      </c>
      <c r="B61" s="35"/>
      <c r="C61" s="35"/>
      <c r="D61" s="35"/>
      <c r="E61" s="36">
        <f>SUM(E4,E33)</f>
        <v>0</v>
      </c>
    </row>
    <row r="62" spans="1:5" s="1" customFormat="1" ht="15">
      <c r="A62" s="34" t="s">
        <v>12</v>
      </c>
      <c r="B62" s="35"/>
      <c r="C62" s="35"/>
      <c r="D62" s="35"/>
      <c r="E62" s="36">
        <f>SUM(E7,E36)</f>
        <v>0</v>
      </c>
    </row>
    <row r="63" spans="1:5" s="1" customFormat="1" ht="15">
      <c r="A63" s="34" t="s">
        <v>53</v>
      </c>
      <c r="B63" s="35"/>
      <c r="C63" s="35"/>
      <c r="D63" s="35"/>
      <c r="E63" s="36">
        <f>SUM(E10:E26,E39:E55)</f>
        <v>0</v>
      </c>
    </row>
    <row r="64" spans="1:5" ht="15">
      <c r="A64" s="34" t="s">
        <v>54</v>
      </c>
      <c r="B64" s="35"/>
      <c r="C64" s="35"/>
      <c r="D64" s="35"/>
      <c r="E64" s="36">
        <f>SUM(E29,E30,E58,E59)</f>
        <v>0</v>
      </c>
    </row>
    <row r="65" spans="1:5" s="1" customFormat="1" ht="15">
      <c r="A65" s="37"/>
      <c r="B65" s="38"/>
      <c r="C65" s="39"/>
      <c r="D65" s="40"/>
      <c r="E65" s="41"/>
    </row>
    <row r="66" spans="1:5" ht="15">
      <c r="A66" s="34" t="s">
        <v>5</v>
      </c>
      <c r="B66" s="35"/>
      <c r="C66" s="35"/>
      <c r="D66" s="35"/>
      <c r="E66" s="42">
        <f>SUM(E61:E64)</f>
        <v>0</v>
      </c>
    </row>
    <row r="67" spans="1:5" ht="15">
      <c r="A67" s="34" t="s">
        <v>57</v>
      </c>
      <c r="B67" s="35"/>
      <c r="C67" s="35"/>
      <c r="D67" s="35"/>
      <c r="E67" s="48"/>
    </row>
    <row r="68" spans="1:5" ht="15">
      <c r="A68" s="34" t="s">
        <v>58</v>
      </c>
      <c r="B68" s="35"/>
      <c r="C68" s="35"/>
      <c r="D68" s="35"/>
      <c r="E68" s="36">
        <f>PRODUCT(E67,E66)</f>
        <v>0</v>
      </c>
    </row>
    <row r="69" spans="1:5" ht="15">
      <c r="A69" s="34" t="s">
        <v>5</v>
      </c>
      <c r="B69" s="35"/>
      <c r="C69" s="35"/>
      <c r="D69" s="35"/>
      <c r="E69" s="36">
        <f>SUM(E66,E68)</f>
        <v>0</v>
      </c>
    </row>
    <row r="70" spans="1:5" ht="15">
      <c r="A70" s="3"/>
      <c r="B70" s="3"/>
      <c r="C70" s="3"/>
      <c r="D70" s="3"/>
      <c r="E70" s="3"/>
    </row>
    <row r="71" spans="1:5" ht="15">
      <c r="A71" s="3"/>
      <c r="B71" s="3"/>
      <c r="C71" s="3"/>
      <c r="D71" s="3"/>
      <c r="E71" s="3"/>
    </row>
    <row r="72" spans="1:5" ht="15">
      <c r="A72" s="43" t="s">
        <v>60</v>
      </c>
      <c r="B72" s="44"/>
      <c r="C72" s="3"/>
      <c r="D72" s="3"/>
      <c r="E72" s="3"/>
    </row>
    <row r="73" spans="1:5" ht="15">
      <c r="A73" s="3"/>
      <c r="B73" s="3"/>
      <c r="C73" s="3"/>
      <c r="D73" s="3"/>
      <c r="E73" s="3"/>
    </row>
  </sheetData>
  <sheetProtection algorithmName="SHA-512" hashValue="u6z/8RyEDBQqd8jx7eeg8klYZZwsvj30XuzmSf3wv0afd5h4+WerxYS0rOY5zq14RdbsHOozLAuuLQ9QuZSSAw==" saltValue="lR1AH0IDMsYZ+Hahf7B7WA==" spinCount="100000" sheet="1" objects="1" scenarios="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ipominkoveRizeni xmlns="$ListId:dokumentyvz;">false</PripominkoveRizeni>
    <TypVZ xmlns="$ListId:dokumentyvz;" xsi:nil="true"/>
    <SchvalovaciRizeni xmlns="$ListId:dokumentyvz;">true</SchvalovaciRizeni>
    <Povinny xmlns="$ListId:dokumentyvz;">false</Povinny>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1A86AAE64803245A3EAA216FAC1A7C5" ma:contentTypeVersion="" ma:contentTypeDescription="Vytvoří nový dokument" ma:contentTypeScope="" ma:versionID="41b5735694250b48a14503c41b79bc03">
  <xsd:schema xmlns:xsd="http://www.w3.org/2001/XMLSchema" xmlns:xs="http://www.w3.org/2001/XMLSchema" xmlns:p="http://schemas.microsoft.com/office/2006/metadata/properties" xmlns:ns2="$ListId:dokumentyvz;" targetNamespace="http://schemas.microsoft.com/office/2006/metadata/properties" ma:root="true" ma:fieldsID="f2837433753aa09edb45cfb4aa4111ec" ns2:_="">
    <xsd:import namespace="$ListId:dokumentyvz;"/>
    <xsd:element name="properties">
      <xsd:complexType>
        <xsd:sequence>
          <xsd:element name="documentManagement">
            <xsd:complexType>
              <xsd:all>
                <xsd:element ref="ns2:PripominkoveRizeni" minOccurs="0"/>
                <xsd:element ref="ns2:SchvalovaciRizeni" minOccurs="0"/>
                <xsd:element ref="ns2:Povinny" minOccurs="0"/>
                <xsd:element ref="ns2:TypVZ"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kumentyvz;" elementFormDefault="qualified">
    <xsd:import namespace="http://schemas.microsoft.com/office/2006/documentManagement/types"/>
    <xsd:import namespace="http://schemas.microsoft.com/office/infopath/2007/PartnerControls"/>
    <xsd:element name="PripominkoveRizeni" ma:index="8" nillable="true" ma:displayName="Připomínkové řízení" ma:default="0" ma:internalName="PripominkoveRizeni">
      <xsd:simpleType>
        <xsd:restriction base="dms:Boolean"/>
      </xsd:simpleType>
    </xsd:element>
    <xsd:element name="SchvalovaciRizeni" ma:index="9" nillable="true" ma:displayName="Schvalovací řízení" ma:default="0" ma:internalName="SchvalovaciRizeni">
      <xsd:simpleType>
        <xsd:restriction base="dms:Boolean"/>
      </xsd:simpleType>
    </xsd:element>
    <xsd:element name="Povinny" ma:index="10" nillable="true" ma:displayName="Povinný dokument" ma:default="0" ma:internalName="Povinny">
      <xsd:simpleType>
        <xsd:restriction base="dms:Boolean"/>
      </xsd:simpleType>
    </xsd:element>
    <xsd:element name="TypVZ" ma:index="11" nillable="true" ma:displayName="Typ VZ" ma:internalName="TypVZ">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073CF-CFD7-432C-B406-6DB1E6357699}">
  <ds:schemaRefs>
    <ds:schemaRef ds:uri="http://schemas.openxmlformats.org/package/2006/metadata/core-properties"/>
    <ds:schemaRef ds:uri="http://purl.org/dc/terms/"/>
    <ds:schemaRef ds:uri="http://schemas.microsoft.com/office/2006/metadata/properties"/>
    <ds:schemaRef ds:uri="$ListId:dokumentyvz;"/>
    <ds:schemaRef ds:uri="http://schemas.microsoft.com/office/infopath/2007/PartnerControls"/>
    <ds:schemaRef ds:uri="http://purl.org/dc/elements/1.1/"/>
    <ds:schemaRef ds:uri="http://schemas.microsoft.com/office/2006/documentManagement/types"/>
    <ds:schemaRef ds:uri="http://purl.org/dc/dcmitype/"/>
    <ds:schemaRef ds:uri="http://www.w3.org/XML/1998/namespace"/>
  </ds:schemaRefs>
</ds:datastoreItem>
</file>

<file path=customXml/itemProps2.xml><?xml version="1.0" encoding="utf-8"?>
<ds:datastoreItem xmlns:ds="http://schemas.openxmlformats.org/officeDocument/2006/customXml" ds:itemID="{309A85E2-3CA6-49A1-9E65-1E28CF6456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kumentyvz;"/>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1D3378-E516-446C-8891-7739AB705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Tošer Jaroslav</dc:creator>
  <cp:keywords/>
  <dc:description/>
  <cp:lastModifiedBy>Vlastník</cp:lastModifiedBy>
  <cp:lastPrinted>2019-09-17T13:37:28Z</cp:lastPrinted>
  <dcterms:created xsi:type="dcterms:W3CDTF">2019-07-16T13:19:45Z</dcterms:created>
  <dcterms:modified xsi:type="dcterms:W3CDTF">2019-09-17T13:54:14Z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0x010100E1A86AAE64803245A3EAA216FAC1A7C5</vt:lpwstr>
  </property>
</Properties>
</file>