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Jídelna\Schvalovací řízení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List1!$A$1:$G$48</definedName>
  </definedNames>
  <calcPr calcId="162913"/>
</workbook>
</file>

<file path=xl/calcChain.xml><?xml version="1.0" encoding="utf-8"?>
<calcChain xmlns="http://schemas.openxmlformats.org/spreadsheetml/2006/main">
  <c r="E28" i="1" l="1"/>
  <c r="E39" i="1" s="1"/>
  <c r="E27" i="1"/>
  <c r="E38" i="1" s="1"/>
  <c r="E5" i="1" l="1"/>
  <c r="B38" i="1" s="1"/>
  <c r="F38" i="1" l="1"/>
  <c r="D38" i="1"/>
  <c r="E9" i="1"/>
  <c r="B39" i="1" s="1"/>
  <c r="D9" i="1"/>
  <c r="D5" i="1"/>
  <c r="E11" i="1" s="1"/>
  <c r="G38" i="1" l="1"/>
  <c r="D39" i="1"/>
  <c r="F39" i="1"/>
  <c r="E12" i="1"/>
  <c r="G39" i="1" l="1"/>
  <c r="G41" i="1" s="1"/>
  <c r="F40" i="1"/>
</calcChain>
</file>

<file path=xl/sharedStrings.xml><?xml version="1.0" encoding="utf-8"?>
<sst xmlns="http://schemas.openxmlformats.org/spreadsheetml/2006/main" count="52" uniqueCount="41">
  <si>
    <t>Příloha č. 5 - Tabulka pro výpočet nabídkové ceny*</t>
  </si>
  <si>
    <t>Jídelna</t>
  </si>
  <si>
    <t>Bufet</t>
  </si>
  <si>
    <r>
      <t xml:space="preserve">*Dodavatel doplní všechna </t>
    </r>
    <r>
      <rPr>
        <b/>
        <sz val="11"/>
        <color theme="1"/>
        <rFont val="Calibri"/>
        <family val="2"/>
        <charset val="238"/>
        <scheme val="minor"/>
      </rPr>
      <t>žlutě</t>
    </r>
    <r>
      <rPr>
        <sz val="11"/>
        <color theme="1"/>
        <rFont val="Calibri"/>
        <family val="2"/>
        <charset val="238"/>
        <scheme val="minor"/>
      </rPr>
      <t xml:space="preserve"> označená pole</t>
    </r>
  </si>
  <si>
    <t>Cena nájmu za věci movité za jeden měsíc v Kč bez DPH (fixní částka)</t>
  </si>
  <si>
    <t>Nabídková cena nájmu za jeden měsíc v Kč bez DPH (nesmí být nižší než minimální)</t>
  </si>
  <si>
    <t>Celková minimální cena za jeden měsíc nájmu v Kč bez DPH**</t>
  </si>
  <si>
    <t>Minimální cena nájmu za jeden měsíc be v Kč bez DPH</t>
  </si>
  <si>
    <t>Minimální cena nájmu za jeden měsíc v Kč bez DPH</t>
  </si>
  <si>
    <t>Zeleně je vyznačena minimální výše měsíčního nájemného v Kč bez DPH. Nabídka, která nebude dosahovat minimální výše, nesplní zadávací podmínky a bude důvodem pro vyřazení účastníka ze zadávacího řízení.</t>
  </si>
  <si>
    <t>Žlutá pole vyplňuje dodavatel.</t>
  </si>
  <si>
    <t xml:space="preserve">Růžová pole označují celkovou nabídkovou cenu dodavatele v Kč bez DPH za měsíc (se započítáním nájmu za věci movité). </t>
  </si>
  <si>
    <t>Celková nabídková cena dodavatele za nájem jídelny i bufetu  za měsíc v Kč bez DPH</t>
  </si>
  <si>
    <t>Minimální celková nabídková cena dodavatele za nájem jídelny i bufetu  za měsíc v Kč bez DPH</t>
  </si>
  <si>
    <t>Elektrická energie</t>
  </si>
  <si>
    <t>Plyn</t>
  </si>
  <si>
    <t>Vodné a stočné</t>
  </si>
  <si>
    <t xml:space="preserve">Jídelna </t>
  </si>
  <si>
    <t>Celková nabídková cena za jeden měsíc v Kč bez DPH (včetně nájmu za věci movité)↓</t>
  </si>
  <si>
    <t>Celková nabídková cena za jeden měsíc v Kč bez DPH (včetně nájmu za věci movité) a energie včetně DPH →</t>
  </si>
  <si>
    <t>**V celkové ceně nájmu nejsou zahrnuty ceny energií. Ceny energií jsou uvedeny v přílohách č. 2.1 a 3.1 zadávací dokumentace a pro přehlednost dodavatelů jsou taktéž uvedeny v samostatné tabulce dole.</t>
  </si>
  <si>
    <t>Celkové výdaje za pronájem jídelny a bufetu v atriu</t>
  </si>
  <si>
    <t>Celkem za energie za daný prostor včetně DPH</t>
  </si>
  <si>
    <t>Energie</t>
  </si>
  <si>
    <t>Celkový přehled výdajů dodavatele za pronájem jídelny a bufetu v atriu</t>
  </si>
  <si>
    <t>Cena za energie celkem za daný prostor včetně DPH</t>
  </si>
  <si>
    <t>Sazba DPH (připočtena k nájmu na základě platné legislativy) - pokud je dodavatel plátcem DPH</t>
  </si>
  <si>
    <t>Částka DPH k nabídkové ceně nájmu za jeden měsíc v Kč - pokud je dodavatel plátcem DPH</t>
  </si>
  <si>
    <t>Celkový nájem za daný prostor bez DPH  (včetně nájmu za věci movité) a energie včetně DPH</t>
  </si>
  <si>
    <t>Celkový nájem za daný prostor včetně DPH  (včetně nájmu za věci movité) a energie včetně DPH - pokud je dodavatel plátcem DPH</t>
  </si>
  <si>
    <t>X</t>
  </si>
  <si>
    <t>Celková nabídková cena za jeden měsíc v Kč včetně DPH (včetně nájmu za věci movité) a energie včetně DPH - pokud je dodavatel plátcem DPH →</t>
  </si>
  <si>
    <t>Celková nabídková cena nájmu za jeden měsíc v Kč bez DPH (včetně nájmu za věci movité)</t>
  </si>
  <si>
    <t>Legenda k výše uvedené tabulce:</t>
  </si>
  <si>
    <t>Zeleně jsou vyznačeny ceny energií, tak jak je uvedeno v závazných návrzích smluv (viz čl. IV. odst. 2 přílohy č. 2.1 a a čl. IV. odst. 2 přílohy 3.1 zadávací dokumentace)</t>
  </si>
  <si>
    <t>Dodavatel nevyplňuje žádná pole, tabulka slouží pouze k rozpadu celkových výdajů dodavatele za jeden měsíc nájmu.</t>
  </si>
  <si>
    <t>Růžová pole označují celkovou cenu energií za daný prostor v Kč včetně DPH (tak, jak jsou uvedeny v závazných návrzích smluv) za jeden měsíc.</t>
  </si>
  <si>
    <t>Zeleně je uvedena sazba DPH a částka DPH dle aktuálně platné legislativy. V případě, že dodavatel není plátcem DPH, částka DPH není pro finální výši jeho nájmu relevantní.</t>
  </si>
  <si>
    <t>Růžová pole označují celkovou cenu nájmu bez DPH a energií včetně DPH za daný prostor v Kč za jeden měsíc.</t>
  </si>
  <si>
    <t>Červená ole označují celkový nájem za daný prostor včetně energií, a to jak za celkový nájem bez DPH (sloupec F), tak i celkový nájem včetně  DPH (sloupec G).</t>
  </si>
  <si>
    <r>
      <t xml:space="preserve">Béžově označená pole označují celkový nájem za oba dva prostory, a to jak bez DPH (sloupec F), tak včetně DPH (sloupec G). Tzn. jedná se o finální částky, které dodavatel na základě své nabídkové ceny bude měsíčně platit Českému rozhlasu, přičemž sloupec F je relevantní pro </t>
    </r>
    <r>
      <rPr>
        <b/>
        <sz val="11"/>
        <color theme="1"/>
        <rFont val="Calibri"/>
        <family val="2"/>
        <charset val="238"/>
        <scheme val="minor"/>
      </rPr>
      <t>neplátce DPH a</t>
    </r>
    <r>
      <rPr>
        <sz val="11"/>
        <color theme="1"/>
        <rFont val="Calibri"/>
        <family val="2"/>
        <charset val="238"/>
        <scheme val="minor"/>
      </rPr>
      <t xml:space="preserve"> sloupec G pro</t>
    </r>
    <r>
      <rPr>
        <b/>
        <sz val="11"/>
        <color theme="1"/>
        <rFont val="Calibri"/>
        <family val="2"/>
        <charset val="238"/>
        <scheme val="minor"/>
      </rPr>
      <t xml:space="preserve"> plátce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</si>
</sst>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1" fillId="0" borderId="0" xfId="0" applyFont="1"/>
    <xf numFmtId="164" fontId="1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4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6" borderId="10" xfId="0" applyNumberForma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7" borderId="3" xfId="0" applyNumberFormat="1" applyFont="1" applyFill="1" applyBorder="1" applyAlignment="1">
      <alignment horizontal="center" vertical="center"/>
    </xf>
    <xf numFmtId="0" fontId="0" fillId="5" borderId="14" xfId="0" applyFill="1" applyBorder="1"/>
    <xf numFmtId="0" fontId="0" fillId="3" borderId="16" xfId="0" applyFill="1" applyBorder="1"/>
    <xf numFmtId="0" fontId="0" fillId="4" borderId="16" xfId="0" applyFill="1" applyBorder="1"/>
    <xf numFmtId="0" fontId="0" fillId="6" borderId="16" xfId="0" applyFill="1" applyBorder="1"/>
    <xf numFmtId="0" fontId="0" fillId="7" borderId="19" xfId="0" applyFill="1" applyBorder="1"/>
    <xf numFmtId="0" fontId="0" fillId="3" borderId="1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3" borderId="14" xfId="0" applyFill="1" applyBorder="1"/>
    <xf numFmtId="0" fontId="0" fillId="2" borderId="16" xfId="0" applyFill="1" applyBorder="1"/>
    <xf numFmtId="0" fontId="0" fillId="4" borderId="19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9" fontId="0" fillId="3" borderId="10" xfId="0" applyNumberFormat="1" applyFill="1" applyBorder="1" applyAlignment="1">
      <alignment horizontal="center" vertical="center" wrapText="1"/>
    </xf>
    <xf numFmtId="9" fontId="0" fillId="3" borderId="3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00"/>
      <color rgb="FFFF00FF"/>
      <color rgb="FF00FF00"/>
      <color rgb="FF0000FF"/>
      <color rgb="FF00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="70" zoomScaleNormal="70" workbookViewId="0">
      <selection activeCell="D8" sqref="D8 B9"/>
    </sheetView>
  </sheetViews>
  <sheetFormatPr defaultRowHeight="15" x14ac:dyDescent="0.25"/>
  <cols>
    <col min="1" max="7" width="40.7109375" customWidth="1"/>
  </cols>
  <sheetData>
    <row r="1" spans="1:10" x14ac:dyDescent="0.25">
      <c r="A1" s="65" t="s">
        <v>0</v>
      </c>
      <c r="B1" s="65"/>
      <c r="C1" s="65"/>
      <c r="D1" s="65"/>
      <c r="E1" s="65"/>
      <c r="F1" s="65"/>
    </row>
    <row r="2" spans="1:10" ht="15.75" thickBot="1" x14ac:dyDescent="0.3">
      <c r="A2" s="17"/>
      <c r="B2" s="17"/>
      <c r="C2" s="17"/>
      <c r="D2" s="17"/>
      <c r="E2" s="17"/>
      <c r="F2" s="17"/>
    </row>
    <row r="3" spans="1:10" ht="15.75" thickBot="1" x14ac:dyDescent="0.3">
      <c r="A3" s="67" t="s">
        <v>1</v>
      </c>
      <c r="B3" s="68"/>
      <c r="C3" s="68"/>
      <c r="D3" s="68"/>
      <c r="E3" s="69"/>
      <c r="F3" s="1"/>
    </row>
    <row r="4" spans="1:10" ht="39" customHeight="1" thickBot="1" x14ac:dyDescent="0.3">
      <c r="A4" s="49" t="s">
        <v>7</v>
      </c>
      <c r="B4" s="2">
        <v>15825.6</v>
      </c>
      <c r="C4" s="49" t="s">
        <v>5</v>
      </c>
      <c r="D4" s="6">
        <v>0</v>
      </c>
      <c r="E4" s="54" t="s">
        <v>18</v>
      </c>
      <c r="F4" s="11"/>
      <c r="G4" s="11"/>
      <c r="H4" s="21"/>
      <c r="I4" s="21"/>
      <c r="J4" s="21"/>
    </row>
    <row r="5" spans="1:10" ht="39" customHeight="1" thickBot="1" x14ac:dyDescent="0.3">
      <c r="A5" s="49" t="s">
        <v>4</v>
      </c>
      <c r="B5" s="2">
        <v>5000</v>
      </c>
      <c r="C5" s="49" t="s">
        <v>6</v>
      </c>
      <c r="D5" s="2">
        <f>B4+B5</f>
        <v>20825.599999999999</v>
      </c>
      <c r="E5" s="4">
        <f>D4+B5</f>
        <v>5000</v>
      </c>
      <c r="F5" s="18"/>
      <c r="G5" s="22"/>
      <c r="H5" s="21"/>
      <c r="I5" s="21"/>
      <c r="J5" s="21"/>
    </row>
    <row r="6" spans="1:10" ht="15.75" thickBot="1" x14ac:dyDescent="0.3">
      <c r="F6" s="19"/>
      <c r="G6" s="22"/>
      <c r="H6" s="21"/>
      <c r="I6" s="21"/>
      <c r="J6" s="21"/>
    </row>
    <row r="7" spans="1:10" ht="15.75" thickBot="1" x14ac:dyDescent="0.3">
      <c r="A7" s="67" t="s">
        <v>2</v>
      </c>
      <c r="B7" s="68"/>
      <c r="C7" s="68"/>
      <c r="D7" s="68"/>
      <c r="E7" s="69"/>
      <c r="F7" s="19"/>
      <c r="G7" s="22"/>
      <c r="H7" s="21"/>
      <c r="I7" s="21"/>
      <c r="J7" s="21"/>
    </row>
    <row r="8" spans="1:10" ht="39" customHeight="1" thickBot="1" x14ac:dyDescent="0.3">
      <c r="A8" s="49" t="s">
        <v>8</v>
      </c>
      <c r="B8" s="2">
        <v>12398.1</v>
      </c>
      <c r="C8" s="49" t="s">
        <v>5</v>
      </c>
      <c r="D8" s="6">
        <v>0</v>
      </c>
      <c r="E8" s="49" t="s">
        <v>18</v>
      </c>
      <c r="F8" s="11"/>
      <c r="G8" s="11"/>
      <c r="H8" s="21"/>
      <c r="I8" s="21"/>
      <c r="J8" s="21"/>
    </row>
    <row r="9" spans="1:10" ht="39" customHeight="1" thickBot="1" x14ac:dyDescent="0.3">
      <c r="A9" s="49" t="s">
        <v>4</v>
      </c>
      <c r="B9" s="2">
        <v>3000</v>
      </c>
      <c r="C9" s="49" t="s">
        <v>6</v>
      </c>
      <c r="D9" s="2">
        <f>B8+B9</f>
        <v>15398.1</v>
      </c>
      <c r="E9" s="4">
        <f>D8+B9</f>
        <v>3000</v>
      </c>
      <c r="F9" s="18"/>
      <c r="G9" s="22"/>
      <c r="H9" s="21"/>
      <c r="I9" s="21"/>
      <c r="J9" s="21"/>
    </row>
    <row r="10" spans="1:10" ht="15.75" thickBot="1" x14ac:dyDescent="0.3">
      <c r="F10" s="20"/>
      <c r="G10" s="20"/>
    </row>
    <row r="11" spans="1:10" ht="48" customHeight="1" thickBot="1" x14ac:dyDescent="0.3">
      <c r="D11" s="49" t="s">
        <v>13</v>
      </c>
      <c r="E11" s="5">
        <f>D5+D9</f>
        <v>36223.699999999997</v>
      </c>
      <c r="F11" s="20"/>
      <c r="G11" s="20"/>
    </row>
    <row r="12" spans="1:10" ht="39" customHeight="1" thickBot="1" x14ac:dyDescent="0.3">
      <c r="D12" s="49" t="s">
        <v>12</v>
      </c>
      <c r="E12" s="4">
        <f>E5+E9</f>
        <v>8000</v>
      </c>
    </row>
    <row r="14" spans="1:10" x14ac:dyDescent="0.25">
      <c r="A14" s="66" t="s">
        <v>3</v>
      </c>
      <c r="B14" s="66"/>
      <c r="C14" s="66"/>
      <c r="D14" s="66"/>
    </row>
    <row r="15" spans="1:10" ht="39" customHeight="1" x14ac:dyDescent="0.25">
      <c r="A15" s="66" t="s">
        <v>20</v>
      </c>
      <c r="B15" s="66"/>
      <c r="C15" s="66"/>
      <c r="D15" s="66"/>
    </row>
    <row r="17" spans="1:7" ht="15.75" thickBot="1" x14ac:dyDescent="0.3">
      <c r="A17" s="3" t="s">
        <v>33</v>
      </c>
    </row>
    <row r="18" spans="1:7" ht="42" customHeight="1" x14ac:dyDescent="0.25">
      <c r="A18" s="57" t="s">
        <v>9</v>
      </c>
      <c r="B18" s="58"/>
      <c r="C18" s="58"/>
      <c r="D18" s="46"/>
    </row>
    <row r="19" spans="1:7" ht="42" customHeight="1" x14ac:dyDescent="0.25">
      <c r="A19" s="55" t="s">
        <v>10</v>
      </c>
      <c r="B19" s="56"/>
      <c r="C19" s="56"/>
      <c r="D19" s="47"/>
    </row>
    <row r="20" spans="1:7" ht="42" customHeight="1" thickBot="1" x14ac:dyDescent="0.3">
      <c r="A20" s="59" t="s">
        <v>11</v>
      </c>
      <c r="B20" s="60"/>
      <c r="C20" s="60"/>
      <c r="D20" s="48"/>
    </row>
    <row r="21" spans="1:7" x14ac:dyDescent="0.25">
      <c r="A21" s="16"/>
      <c r="B21" s="16"/>
      <c r="C21" s="16"/>
    </row>
    <row r="22" spans="1:7" x14ac:dyDescent="0.25">
      <c r="A22" s="61" t="s">
        <v>21</v>
      </c>
      <c r="B22" s="61"/>
      <c r="C22" s="61"/>
      <c r="D22" s="61"/>
      <c r="E22" s="61"/>
      <c r="F22" s="25"/>
      <c r="G22" s="25"/>
    </row>
    <row r="23" spans="1:7" x14ac:dyDescent="0.25">
      <c r="A23" s="27"/>
      <c r="B23" s="27"/>
      <c r="C23" s="27"/>
      <c r="D23" s="27"/>
      <c r="E23" s="27"/>
      <c r="F23" s="25"/>
      <c r="G23" s="25"/>
    </row>
    <row r="24" spans="1:7" x14ac:dyDescent="0.25">
      <c r="A24" s="61" t="s">
        <v>23</v>
      </c>
      <c r="B24" s="61"/>
      <c r="C24" s="61"/>
      <c r="D24" s="61"/>
      <c r="E24" s="61"/>
      <c r="F24" s="26"/>
      <c r="G24" s="26"/>
    </row>
    <row r="25" spans="1:7" ht="15.75" thickBot="1" x14ac:dyDescent="0.3">
      <c r="A25" s="61"/>
      <c r="B25" s="61"/>
      <c r="C25" s="61"/>
      <c r="D25" s="61"/>
      <c r="E25" s="61"/>
      <c r="F25" s="25"/>
      <c r="G25" s="25"/>
    </row>
    <row r="26" spans="1:7" ht="39" customHeight="1" thickBot="1" x14ac:dyDescent="0.3">
      <c r="A26" s="50"/>
      <c r="B26" s="49" t="s">
        <v>14</v>
      </c>
      <c r="C26" s="52" t="s">
        <v>15</v>
      </c>
      <c r="D26" s="51" t="s">
        <v>16</v>
      </c>
      <c r="E26" s="49" t="s">
        <v>22</v>
      </c>
      <c r="F26" s="11"/>
      <c r="G26" s="11"/>
    </row>
    <row r="27" spans="1:7" ht="39" customHeight="1" thickBot="1" x14ac:dyDescent="0.3">
      <c r="A27" s="51" t="s">
        <v>17</v>
      </c>
      <c r="B27" s="2">
        <v>12000</v>
      </c>
      <c r="C27" s="8">
        <v>1000</v>
      </c>
      <c r="D27" s="13">
        <v>7000</v>
      </c>
      <c r="E27" s="4">
        <f>B27+C27+D27</f>
        <v>20000</v>
      </c>
      <c r="F27" s="12"/>
      <c r="G27" s="12"/>
    </row>
    <row r="28" spans="1:7" ht="39" customHeight="1" thickBot="1" x14ac:dyDescent="0.3">
      <c r="A28" s="53" t="s">
        <v>2</v>
      </c>
      <c r="B28" s="9">
        <v>1800</v>
      </c>
      <c r="C28" s="10">
        <v>300</v>
      </c>
      <c r="D28" s="14">
        <v>900</v>
      </c>
      <c r="E28" s="15">
        <f>B28+C28+D28</f>
        <v>3000</v>
      </c>
      <c r="F28" s="12"/>
      <c r="G28" s="12"/>
    </row>
    <row r="29" spans="1:7" ht="15" customHeight="1" x14ac:dyDescent="0.25">
      <c r="A29" s="7"/>
      <c r="B29" s="7"/>
      <c r="C29" s="7"/>
      <c r="D29" s="11"/>
      <c r="E29" s="12"/>
      <c r="F29" s="12"/>
      <c r="G29" s="12"/>
    </row>
    <row r="30" spans="1:7" ht="15" customHeight="1" thickBot="1" x14ac:dyDescent="0.3">
      <c r="A30" s="3" t="s">
        <v>33</v>
      </c>
      <c r="D30" s="11"/>
      <c r="E30" s="12"/>
      <c r="F30" s="12"/>
      <c r="G30" s="12"/>
    </row>
    <row r="31" spans="1:7" ht="42" customHeight="1" x14ac:dyDescent="0.25">
      <c r="A31" s="57" t="s">
        <v>34</v>
      </c>
      <c r="B31" s="58"/>
      <c r="C31" s="58"/>
      <c r="D31" s="43"/>
      <c r="E31" s="12"/>
      <c r="F31" s="12"/>
      <c r="G31" s="12"/>
    </row>
    <row r="32" spans="1:7" ht="42" customHeight="1" x14ac:dyDescent="0.25">
      <c r="A32" s="55" t="s">
        <v>35</v>
      </c>
      <c r="B32" s="56"/>
      <c r="C32" s="56"/>
      <c r="D32" s="44"/>
      <c r="E32" s="12"/>
      <c r="F32" s="12"/>
      <c r="G32" s="12"/>
    </row>
    <row r="33" spans="1:7" ht="42" customHeight="1" thickBot="1" x14ac:dyDescent="0.3">
      <c r="A33" s="59" t="s">
        <v>36</v>
      </c>
      <c r="B33" s="60"/>
      <c r="C33" s="60"/>
      <c r="D33" s="45"/>
      <c r="E33" s="12"/>
      <c r="F33" s="12"/>
      <c r="G33" s="12"/>
    </row>
    <row r="34" spans="1:7" ht="15" customHeight="1" x14ac:dyDescent="0.25">
      <c r="A34" s="7"/>
      <c r="B34" s="7"/>
      <c r="C34" s="7"/>
      <c r="D34" s="11"/>
      <c r="E34" s="12"/>
      <c r="F34" s="12"/>
      <c r="G34" s="12"/>
    </row>
    <row r="35" spans="1:7" ht="15.75" customHeight="1" x14ac:dyDescent="0.25">
      <c r="A35" s="64" t="s">
        <v>24</v>
      </c>
      <c r="B35" s="64"/>
      <c r="C35" s="64"/>
      <c r="D35" s="64"/>
      <c r="E35" s="64"/>
      <c r="F35" s="64"/>
      <c r="G35" s="64"/>
    </row>
    <row r="36" spans="1:7" ht="15.75" customHeight="1" thickBot="1" x14ac:dyDescent="0.3">
      <c r="A36" s="24"/>
      <c r="B36" s="24"/>
      <c r="C36" s="24"/>
      <c r="D36" s="24"/>
      <c r="E36" s="24"/>
    </row>
    <row r="37" spans="1:7" ht="55.5" customHeight="1" thickBot="1" x14ac:dyDescent="0.3">
      <c r="A37" s="50"/>
      <c r="B37" s="49" t="s">
        <v>32</v>
      </c>
      <c r="C37" s="52" t="s">
        <v>26</v>
      </c>
      <c r="D37" s="51" t="s">
        <v>27</v>
      </c>
      <c r="E37" s="49" t="s">
        <v>25</v>
      </c>
      <c r="F37" s="49" t="s">
        <v>28</v>
      </c>
      <c r="G37" s="49" t="s">
        <v>29</v>
      </c>
    </row>
    <row r="38" spans="1:7" ht="55.5" customHeight="1" thickBot="1" x14ac:dyDescent="0.3">
      <c r="A38" s="51" t="s">
        <v>17</v>
      </c>
      <c r="B38" s="30">
        <f>E5</f>
        <v>5000</v>
      </c>
      <c r="C38" s="62">
        <v>0.21</v>
      </c>
      <c r="D38" s="13">
        <f>B38*C38</f>
        <v>1050</v>
      </c>
      <c r="E38" s="4">
        <f>E27</f>
        <v>20000</v>
      </c>
      <c r="F38" s="32">
        <f>B38+E38</f>
        <v>25000</v>
      </c>
      <c r="G38" s="33">
        <f>F38+D38</f>
        <v>26050</v>
      </c>
    </row>
    <row r="39" spans="1:7" ht="55.5" customHeight="1" thickBot="1" x14ac:dyDescent="0.3">
      <c r="A39" s="53" t="s">
        <v>2</v>
      </c>
      <c r="B39" s="31">
        <f>E9</f>
        <v>3000</v>
      </c>
      <c r="C39" s="63"/>
      <c r="D39" s="2">
        <f>B39*C38</f>
        <v>630</v>
      </c>
      <c r="E39" s="23">
        <f>E28</f>
        <v>3000</v>
      </c>
      <c r="F39" s="34">
        <f>B39+E39</f>
        <v>6000</v>
      </c>
      <c r="G39" s="35">
        <f>F39+D39</f>
        <v>6630</v>
      </c>
    </row>
    <row r="40" spans="1:7" ht="55.5" customHeight="1" thickBot="1" x14ac:dyDescent="0.3">
      <c r="E40" s="51" t="s">
        <v>19</v>
      </c>
      <c r="F40" s="36">
        <f>F38+F39</f>
        <v>31000</v>
      </c>
      <c r="G40" s="29" t="s">
        <v>30</v>
      </c>
    </row>
    <row r="41" spans="1:7" ht="62.25" customHeight="1" thickBot="1" x14ac:dyDescent="0.3">
      <c r="E41" s="51" t="s">
        <v>31</v>
      </c>
      <c r="F41" s="28" t="s">
        <v>30</v>
      </c>
      <c r="G41" s="37">
        <f>G38+G39</f>
        <v>32680</v>
      </c>
    </row>
    <row r="42" spans="1:7" ht="15" customHeight="1" x14ac:dyDescent="0.25"/>
    <row r="43" spans="1:7" ht="15.75" thickBot="1" x14ac:dyDescent="0.3">
      <c r="A43" s="3" t="s">
        <v>33</v>
      </c>
      <c r="D43" s="21"/>
      <c r="E43" s="21"/>
      <c r="F43" s="21"/>
    </row>
    <row r="44" spans="1:7" ht="42" customHeight="1" x14ac:dyDescent="0.25">
      <c r="A44" s="57" t="s">
        <v>35</v>
      </c>
      <c r="B44" s="58"/>
      <c r="C44" s="58"/>
      <c r="D44" s="38"/>
      <c r="E44" s="21"/>
      <c r="F44" s="21"/>
    </row>
    <row r="45" spans="1:7" ht="42" customHeight="1" x14ac:dyDescent="0.25">
      <c r="A45" s="55" t="s">
        <v>37</v>
      </c>
      <c r="B45" s="56"/>
      <c r="C45" s="56"/>
      <c r="D45" s="39"/>
    </row>
    <row r="46" spans="1:7" ht="42" customHeight="1" x14ac:dyDescent="0.25">
      <c r="A46" s="55" t="s">
        <v>38</v>
      </c>
      <c r="B46" s="56"/>
      <c r="C46" s="56"/>
      <c r="D46" s="40"/>
    </row>
    <row r="47" spans="1:7" ht="42" customHeight="1" x14ac:dyDescent="0.25">
      <c r="A47" s="55" t="s">
        <v>39</v>
      </c>
      <c r="B47" s="56"/>
      <c r="C47" s="56"/>
      <c r="D47" s="41"/>
    </row>
    <row r="48" spans="1:7" ht="54.75" customHeight="1" thickBot="1" x14ac:dyDescent="0.3">
      <c r="A48" s="59" t="s">
        <v>40</v>
      </c>
      <c r="B48" s="60"/>
      <c r="C48" s="60"/>
      <c r="D48" s="42"/>
    </row>
  </sheetData>
  <sheetProtection algorithmName="SHA-512" hashValue="4gjaXavj7A45NpU9zB2SvOQ7ixLorL+NJ6KEqfJKsbQNWviuyQs43Fxj8WzXMyd1WTe7vJLj+G4dTu4EWjpnqw==" saltValue="GNY1jdDGf4kufzmI/VDb9w==" spinCount="100000" sheet="1" objects="1" scenarios="1"/>
  <mergeCells count="21">
    <mergeCell ref="A19:C19"/>
    <mergeCell ref="A20:C20"/>
    <mergeCell ref="A1:F1"/>
    <mergeCell ref="A14:D14"/>
    <mergeCell ref="A15:D15"/>
    <mergeCell ref="A7:E7"/>
    <mergeCell ref="A3:E3"/>
    <mergeCell ref="A18:C18"/>
    <mergeCell ref="A22:E22"/>
    <mergeCell ref="A25:E25"/>
    <mergeCell ref="C38:C39"/>
    <mergeCell ref="A24:E24"/>
    <mergeCell ref="A35:G35"/>
    <mergeCell ref="A31:C31"/>
    <mergeCell ref="A32:C32"/>
    <mergeCell ref="A33:C33"/>
    <mergeCell ref="A45:C45"/>
    <mergeCell ref="A46:C46"/>
    <mergeCell ref="A47:C47"/>
    <mergeCell ref="A44:C44"/>
    <mergeCell ref="A48:C48"/>
  </mergeCells>
  <pageMargins left="0.7" right="0.7" top="0.78740157499999996" bottom="0.78740157499999996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0A21773713734B80CE558947BC0C4E" ma:contentTypeVersion="" ma:contentTypeDescription="Vytvoří nový dokument" ma:contentTypeScope="" ma:versionID="2c817caab03e7497015a5b418bb9a01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8119F1-B924-4953-BDE0-7A385037C165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F66D66-DF34-4703-8DF4-AFBC75600C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AF5A08-2220-4D40-AD63-22AA2775F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Vávra Tomáš</dc:creator>
  <cp:lastModifiedBy>Uživatel</cp:lastModifiedBy>
  <cp:lastPrinted>2018-06-28T15:14:41Z</cp:lastPrinted>
  <dcterms:created xsi:type="dcterms:W3CDTF">2018-06-28T14:45:14Z</dcterms:created>
  <dcterms:modified xsi:type="dcterms:W3CDTF">2019-09-05T13:06:56Z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0x010100200A21773713734B80CE558947BC0C4E</vt:lpwstr>
  </property>
</Properties>
</file>