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75" windowWidth="16275" windowHeight="978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<sst xmlns="http://schemas.openxmlformats.org/spreadsheetml/2006/main" count="223" uniqueCount="147">
  <si>
    <t>Kód</t>
  </si>
  <si>
    <t>Popis</t>
  </si>
  <si>
    <t>8x5xNBD</t>
  </si>
  <si>
    <t>SFP-10G-LRM</t>
  </si>
  <si>
    <t>10GBASE-LRM SFP Module</t>
  </si>
  <si>
    <t>Cena celkem v Kč bez DPH</t>
  </si>
  <si>
    <t>Rovaděče 5A, 3A, 1A, 9B, 8B, 7B + vysílání 5B, 4B, 3B</t>
  </si>
  <si>
    <t>Rovaděče 3C, 1C, 4D, 1D</t>
  </si>
  <si>
    <t>CAB-CEE77-C19-EU</t>
  </si>
  <si>
    <t>CEE 7/7 to IEC-C19 13ft Europe</t>
  </si>
  <si>
    <t>N2K-C2348TQ4F-E</t>
  </si>
  <si>
    <t>Nexus 2348TQ-E with 4 Bidi or 2FET-40G and 8FET-10G</t>
  </si>
  <si>
    <t>N2K-QSFPBD-QSFPBD</t>
  </si>
  <si>
    <t>N2K Uplink option QSFP-Bidi with QSFP Bidi</t>
  </si>
  <si>
    <t>CAB-9K10A-EU</t>
  </si>
  <si>
    <t>Power Cord, 250VAC 10A CEE 7/7 Plug, EU</t>
  </si>
  <si>
    <t>N2200-PAC-400W-SN</t>
  </si>
  <si>
    <t>N2200-PAC-400W Power Supply - Service Specific</t>
  </si>
  <si>
    <t>NXA-FAN-30CFM-F-SN</t>
  </si>
  <si>
    <t>Service Specific - Fan</t>
  </si>
  <si>
    <t>QSFP-40G-SR-BD</t>
  </si>
  <si>
    <t>QSFP40G BiDi Short-reach Transceiver</t>
  </si>
  <si>
    <t>N2348TQ-E-FA-BUN</t>
  </si>
  <si>
    <t>Standard airflow pack: N2K-C2348TQ-E, 2AC PS, 3 Fan</t>
  </si>
  <si>
    <t>L-AC-PLS-P-G</t>
  </si>
  <si>
    <t>Cisco AnyConnect / RA VPN  Plus Perpetual License Group</t>
  </si>
  <si>
    <t>AC-PLS-P-1K-S</t>
  </si>
  <si>
    <t>Cisco AnyConnect 1K User Plus Perpetual License</t>
  </si>
  <si>
    <t>L-AC-PLS-P-1K</t>
  </si>
  <si>
    <t>Cisco AnyConnect 1K User Plus Perpetual (ASA License Key)</t>
  </si>
  <si>
    <t>Aktualizace internetových směrovačů na Advanced IP Services</t>
  </si>
  <si>
    <t>L-SLASR1-IPB-AIS=</t>
  </si>
  <si>
    <t>Cisco ASR 1000 IPB to AIS Upgrade E-Delivery PAK</t>
  </si>
  <si>
    <t>C4500E-IPB-S</t>
  </si>
  <si>
    <t>Catalyst 4500E IPB license for Spare Supervisor</t>
  </si>
  <si>
    <t>C4500E-LIC-PAK</t>
  </si>
  <si>
    <t>PAK license SKU for spare sup configuration</t>
  </si>
  <si>
    <t>WS-X4596-E=</t>
  </si>
  <si>
    <t>Catalyst 4506-E Fan Tray (Spare)</t>
  </si>
  <si>
    <t>WS-C3650-48PS-L</t>
  </si>
  <si>
    <t>Cisco Catalyst 3650 48 Port PoE 4x1G Uplink LAN Base</t>
  </si>
  <si>
    <t>S3650UK9-163</t>
  </si>
  <si>
    <t>UNIVERSAL</t>
  </si>
  <si>
    <t>PWR-C2-640WAC</t>
  </si>
  <si>
    <t>640W AC Config 2 Power Supply</t>
  </si>
  <si>
    <t>CAB-TA-EU</t>
  </si>
  <si>
    <t>Europe AC Type A Power Cable</t>
  </si>
  <si>
    <t>STACK-T2-BLANK</t>
  </si>
  <si>
    <t>Type 2 Stacking Blank</t>
  </si>
  <si>
    <t>PWR-C2-640WAC/2</t>
  </si>
  <si>
    <t>640W AC Config 2 Secondary Power Supply</t>
  </si>
  <si>
    <t>Regiony</t>
  </si>
  <si>
    <t>ks/rok/MD</t>
  </si>
  <si>
    <t>Cena v Kč /ks /rok/MD bez DPH</t>
  </si>
  <si>
    <t>OUTDOOR AP</t>
  </si>
  <si>
    <t>AIR-AP1562I-E-K9</t>
  </si>
  <si>
    <t>802.11ac W2 Low-Profile Outdoor AP, Internal Ant, E Reg Dom.</t>
  </si>
  <si>
    <t>SWAP1560-LOCAL-K9</t>
  </si>
  <si>
    <t>Cisco 1560 Series Unified Local Mode Software</t>
  </si>
  <si>
    <t>Služby</t>
  </si>
  <si>
    <t xml:space="preserve">Upgrade licencí VPN koncentrátoru (MD)                                  </t>
  </si>
  <si>
    <t>Instalace licencí a rekonfigurace internetových směrovačů (MD)</t>
  </si>
  <si>
    <t xml:space="preserve">Příprava vzorovýc konfigurací přepínačů (MD)                   </t>
  </si>
  <si>
    <t xml:space="preserve">Dokumentace sítě (MD)                                                                    </t>
  </si>
  <si>
    <t>Cena celkem bez DPH</t>
  </si>
  <si>
    <t>Sazba DPH v %</t>
  </si>
  <si>
    <t>Cena celkem včetně DPH</t>
  </si>
  <si>
    <t>Výše DPH v Kč</t>
  </si>
  <si>
    <t>C9407R-96U-BNDL-E</t>
  </si>
  <si>
    <t>Catalyst 9400 Series 7 slot, Sup, 2xC9400-LC-48U , DNA-E LIC</t>
  </si>
  <si>
    <t>C9400-NW-E</t>
  </si>
  <si>
    <t>Cisco Catalyst 9400 Network Essential License</t>
  </si>
  <si>
    <t>C9400-S-BLANK</t>
  </si>
  <si>
    <t>Cisco Catalyst 9400 Series Slot Blank Cover</t>
  </si>
  <si>
    <t>C9400-PWR-BLANK</t>
  </si>
  <si>
    <t>Cisco Catalyst 9400 Series  Power Supply Blank Cover</t>
  </si>
  <si>
    <t>S9400UK9-166</t>
  </si>
  <si>
    <t>Cisco Catalyst 9400 XE 16.6 Universal image</t>
  </si>
  <si>
    <t>C9400-PWR-3200AC</t>
  </si>
  <si>
    <t>Cisco Catalyst 9400 Series 3200W AC Power Supply</t>
  </si>
  <si>
    <t>CAB-CON-C9K-RJ45</t>
  </si>
  <si>
    <t>Console Cable 6ft with RJ-45-to-RJ-45</t>
  </si>
  <si>
    <t>C9400-DNA-E</t>
  </si>
  <si>
    <t>Cisco Catalyst 9400 DNA Essential Term License</t>
  </si>
  <si>
    <t>C9400-DNA-E-3Y</t>
  </si>
  <si>
    <t>Cisco Catalyst 9400 DNA Essential 3 Year License</t>
  </si>
  <si>
    <t>C9400-SUP-1-B</t>
  </si>
  <si>
    <t>Cisco Catalyst 9400 Series Supervisor-1 Bundle Select Option</t>
  </si>
  <si>
    <t>C9400-SUP-1</t>
  </si>
  <si>
    <t>Cisco Catalyst 9400 Series Supervisor 1 Module</t>
  </si>
  <si>
    <t>C9400-LC-48U-B</t>
  </si>
  <si>
    <t>Cisco Catalyst 9400 Series 2xC9400-LC-48U for Bundle Select</t>
  </si>
  <si>
    <t>C9400-LC-48U</t>
  </si>
  <si>
    <t>Cisco Catalyst 9400 Series 48-Port UPOE 10/100/1000 (RJ-45)</t>
  </si>
  <si>
    <t>C9410R-96U-BNDL-E</t>
  </si>
  <si>
    <t>Catalyst 9400 Series 10 slot,Sup, 2xC9400-LC-48U, DNA-E LIC</t>
  </si>
  <si>
    <t>Podpora (3 roky)</t>
  </si>
  <si>
    <t>Sup 1 pro 9400</t>
  </si>
  <si>
    <t>C9400-SUP-1=</t>
  </si>
  <si>
    <t>Cisco Catalyst 9400 Series Supervisor 1 Module Spare</t>
  </si>
  <si>
    <t>C9400-NW-A</t>
  </si>
  <si>
    <t>Cisco Catalyst 9400 Network Advantage License</t>
  </si>
  <si>
    <t>Modul 48x10/100/1000 UPOE</t>
  </si>
  <si>
    <t>C9400-LC-48U=</t>
  </si>
  <si>
    <t>Vysílání 5B, 4B, 3B</t>
  </si>
  <si>
    <t>C819GW-LTE_GA_EK9</t>
  </si>
  <si>
    <t>C819GW-LTE-GA-EK9</t>
  </si>
  <si>
    <t>C819 M2M LTE for Global bands 1/3/7/8/20 and 802.11n WiFi</t>
  </si>
  <si>
    <t>MC7304-4G-LTE-GA</t>
  </si>
  <si>
    <t>Sierra MC7304 Global LTE, Band 1, 3, 7, 8, 20</t>
  </si>
  <si>
    <t>S802K9W7-15303JAX</t>
  </si>
  <si>
    <t>Cisco 802 Series IOS WIRELESS LAN</t>
  </si>
  <si>
    <t>S802RK9W8-15202JA</t>
  </si>
  <si>
    <t>Cisco 802 Series IOS WIRELESS LAN LWAPP RECOVERY</t>
  </si>
  <si>
    <t>4G-AE010-R</t>
  </si>
  <si>
    <t>Single Unit antenna Extension Base (10 foot cable included)</t>
  </si>
  <si>
    <t>AIR-ANTM2050D-R</t>
  </si>
  <si>
    <t>2.2dBi/2.4Ghz,5.0dBi/5GHz DualBand Dipole Antenna</t>
  </si>
  <si>
    <t>CAB-ETH-S-RJ45</t>
  </si>
  <si>
    <t>Yellow Cable for Ethernet, Straight-through, RJ-45, 6 feet</t>
  </si>
  <si>
    <t>PWR2-20W-AC</t>
  </si>
  <si>
    <t>C819 20W AC power supply with WiFi</t>
  </si>
  <si>
    <t>SL-810-ADVSEC</t>
  </si>
  <si>
    <t>810 Series Advance Security Software License</t>
  </si>
  <si>
    <t>4G-LTE-ANTM-D</t>
  </si>
  <si>
    <t>4G LTE articulating dipole antenna 700MHz-2600MHz bands</t>
  </si>
  <si>
    <t>ISR-CCP-EXP</t>
  </si>
  <si>
    <t>Cisco Config Pro Express on Router Flash</t>
  </si>
  <si>
    <t>SL-810-AIS</t>
  </si>
  <si>
    <t>810 Series Advance IP Services License</t>
  </si>
  <si>
    <t>FW-MC7304-LTE-GB</t>
  </si>
  <si>
    <t>FW Switching Load for MC7304 Global</t>
  </si>
  <si>
    <t>4G-CAB-LMR240-25</t>
  </si>
  <si>
    <t>25-ft (7.5M) Low Loss LMR-240 Cable with TNC Connector</t>
  </si>
  <si>
    <t>CAB-AC2E</t>
  </si>
  <si>
    <t>AC Power cord Europe</t>
  </si>
  <si>
    <t>GREEN-OPTION</t>
  </si>
  <si>
    <t>Eco-friendly - Ship router with only Power cables only</t>
  </si>
  <si>
    <t>S84GUK9-15603M</t>
  </si>
  <si>
    <t>Cisco 8004G UNIVERSAL</t>
  </si>
  <si>
    <t>Sup pro 4500</t>
  </si>
  <si>
    <t>WS-X45-SUP8L-E=</t>
  </si>
  <si>
    <t>Catalyst 4500 E-Series Supervisor 8L-E</t>
  </si>
  <si>
    <t>S45EUK9-S8-38E</t>
  </si>
  <si>
    <t>CAT4500e SUP8e Universal Crypto Image</t>
  </si>
  <si>
    <t>Fan pro 4506</t>
  </si>
  <si>
    <t>podpora (3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</si>
</sst>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 val="single"/>
      <sz val="10"/>
      <color indexed="12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Helvetica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>
      <alignment/>
      <protection locked="0"/>
    </xf>
  </cellStyleXfs>
  <cellXfs count="86">
    <xf numFmtId="0" fontId="0" fillId="0" borderId="0" xfId="0"/>
    <xf numFmtId="0" fontId="0" fillId="0" borderId="0" xfId="0"/>
    <xf numFmtId="0" fontId="6" fillId="0" borderId="1" xfId="0" applyFont="1" applyBorder="1"/>
    <xf numFmtId="4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4" fontId="6" fillId="0" borderId="2" xfId="0" applyNumberFormat="1" applyFont="1" applyBorder="1"/>
    <xf numFmtId="0" fontId="0" fillId="0" borderId="4" xfId="0" applyBorder="1"/>
    <xf numFmtId="1" fontId="6" fillId="0" borderId="1" xfId="0" applyNumberFormat="1" applyFont="1" applyBorder="1" applyAlignment="1">
      <alignment horizontal="center"/>
    </xf>
    <xf numFmtId="4" fontId="6" fillId="0" borderId="7" xfId="0" applyNumberFormat="1" applyFont="1" applyBorder="1"/>
    <xf numFmtId="0" fontId="4" fillId="0" borderId="2" xfId="0" applyFont="1" applyBorder="1" applyAlignment="1">
      <alignment wrapText="1"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/>
      <protection/>
    </xf>
    <xf numFmtId="0" fontId="5" fillId="0" borderId="1" xfId="20" applyNumberFormat="1" applyFont="1" applyBorder="1" applyAlignment="1">
      <alignment horizontal="center"/>
      <protection/>
    </xf>
    <xf numFmtId="0" fontId="5" fillId="0" borderId="2" xfId="20" applyNumberFormat="1" applyFont="1" applyBorder="1" applyAlignment="1">
      <alignment horizontal="center"/>
      <protection/>
    </xf>
    <xf numFmtId="0" fontId="6" fillId="0" borderId="1" xfId="20" applyNumberFormat="1" applyFont="1" applyBorder="1" applyAlignment="1">
      <alignment horizontal="center"/>
      <protection/>
    </xf>
    <xf numFmtId="0" fontId="5" fillId="0" borderId="3" xfId="20" applyFont="1" applyBorder="1" applyAlignment="1">
      <alignment/>
      <protection/>
    </xf>
    <xf numFmtId="0" fontId="6" fillId="0" borderId="3" xfId="20" applyNumberFormat="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5" fillId="0" borderId="1" xfId="20" applyFont="1" applyBorder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20" applyFont="1" applyBorder="1" applyAlignment="1">
      <alignment horizontal="left"/>
      <protection/>
    </xf>
    <xf numFmtId="0" fontId="5" fillId="0" borderId="2" xfId="20" applyFont="1" applyBorder="1" applyAlignment="1">
      <alignment/>
      <protection/>
    </xf>
    <xf numFmtId="0" fontId="6" fillId="0" borderId="2" xfId="20" applyNumberFormat="1" applyFont="1" applyBorder="1" applyAlignment="1">
      <alignment horizontal="center"/>
      <protection/>
    </xf>
    <xf numFmtId="0" fontId="4" fillId="0" borderId="4" xfId="0" applyFont="1" applyBorder="1"/>
    <xf numFmtId="0" fontId="4" fillId="0" borderId="8" xfId="0" applyFont="1" applyBorder="1"/>
    <xf numFmtId="0" fontId="0" fillId="0" borderId="0" xfId="0" applyBorder="1"/>
    <xf numFmtId="4" fontId="6" fillId="0" borderId="6" xfId="0" applyNumberFormat="1" applyFont="1" applyBorder="1"/>
    <xf numFmtId="0" fontId="5" fillId="0" borderId="3" xfId="20" applyFont="1" applyBorder="1" applyAlignment="1">
      <alignment horizontal="left"/>
      <protection/>
    </xf>
    <xf numFmtId="0" fontId="5" fillId="0" borderId="3" xfId="20" applyNumberFormat="1" applyFont="1" applyBorder="1" applyAlignment="1">
      <alignment horizontal="center"/>
      <protection/>
    </xf>
    <xf numFmtId="0" fontId="4" fillId="0" borderId="2" xfId="0" applyFont="1" applyBorder="1" applyAlignment="1">
      <alignment horizontal="center" wrapText="1"/>
    </xf>
    <xf numFmtId="0" fontId="6" fillId="0" borderId="2" xfId="20" applyFont="1" applyBorder="1" applyAlignment="1">
      <alignment/>
      <protection/>
    </xf>
    <xf numFmtId="0" fontId="5" fillId="0" borderId="9" xfId="20" applyFont="1" applyBorder="1" applyAlignment="1">
      <alignment/>
      <protection/>
    </xf>
    <xf numFmtId="0" fontId="8" fillId="0" borderId="10" xfId="0" applyFont="1" applyBorder="1" applyAlignment="1">
      <alignment horizontal="right" wrapText="1"/>
    </xf>
    <xf numFmtId="0" fontId="5" fillId="0" borderId="8" xfId="20" applyFont="1" applyBorder="1" applyAlignment="1">
      <alignment/>
      <protection/>
    </xf>
    <xf numFmtId="0" fontId="8" fillId="0" borderId="11" xfId="0" applyFont="1" applyBorder="1" applyAlignment="1">
      <alignment horizontal="right" wrapText="1"/>
    </xf>
    <xf numFmtId="0" fontId="4" fillId="0" borderId="12" xfId="0" applyFont="1" applyBorder="1"/>
    <xf numFmtId="0" fontId="0" fillId="0" borderId="13" xfId="0" applyBorder="1"/>
    <xf numFmtId="4" fontId="6" fillId="0" borderId="14" xfId="0" applyNumberFormat="1" applyFont="1" applyBorder="1"/>
    <xf numFmtId="0" fontId="7" fillId="0" borderId="9" xfId="20" applyFont="1" applyFill="1" applyBorder="1" applyAlignment="1">
      <alignment/>
      <protection/>
    </xf>
    <xf numFmtId="0" fontId="4" fillId="0" borderId="9" xfId="0" applyFont="1" applyBorder="1"/>
    <xf numFmtId="4" fontId="6" fillId="0" borderId="10" xfId="0" applyNumberFormat="1" applyFont="1" applyBorder="1"/>
    <xf numFmtId="0" fontId="0" fillId="0" borderId="15" xfId="0" applyBorder="1"/>
    <xf numFmtId="4" fontId="6" fillId="0" borderId="11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8" xfId="0" applyBorder="1"/>
    <xf numFmtId="0" fontId="5" fillId="0" borderId="4" xfId="20" applyFont="1" applyBorder="1" applyAlignment="1">
      <alignment/>
      <protection/>
    </xf>
    <xf numFmtId="0" fontId="6" fillId="0" borderId="5" xfId="0" applyFont="1" applyBorder="1" applyAlignment="1">
      <alignment/>
    </xf>
    <xf numFmtId="0" fontId="5" fillId="0" borderId="5" xfId="20" applyNumberFormat="1" applyFont="1" applyBorder="1" applyAlignment="1">
      <alignment horizontal="center"/>
      <protection/>
    </xf>
    <xf numFmtId="0" fontId="4" fillId="0" borderId="5" xfId="0" applyFont="1" applyBorder="1" applyAlignment="1">
      <alignment/>
    </xf>
    <xf numFmtId="0" fontId="7" fillId="0" borderId="4" xfId="20" applyFont="1" applyBorder="1" applyAlignment="1">
      <alignment/>
      <protection/>
    </xf>
    <xf numFmtId="0" fontId="6" fillId="0" borderId="1" xfId="20" applyFont="1" applyBorder="1" applyAlignment="1">
      <alignment horizontal="left"/>
      <protection/>
    </xf>
    <xf numFmtId="0" fontId="6" fillId="0" borderId="4" xfId="0" applyFont="1" applyBorder="1" applyAlignment="1">
      <alignment/>
    </xf>
    <xf numFmtId="0" fontId="6" fillId="0" borderId="4" xfId="0" applyFont="1" applyBorder="1"/>
    <xf numFmtId="0" fontId="0" fillId="0" borderId="1" xfId="0" applyBorder="1" applyAlignment="1">
      <alignment horizontal="center"/>
    </xf>
    <xf numFmtId="0" fontId="9" fillId="0" borderId="9" xfId="0" applyFont="1" applyBorder="1"/>
    <xf numFmtId="0" fontId="6" fillId="0" borderId="3" xfId="0" applyFont="1" applyBorder="1"/>
    <xf numFmtId="0" fontId="0" fillId="0" borderId="14" xfId="0" applyBorder="1"/>
    <xf numFmtId="0" fontId="0" fillId="0" borderId="3" xfId="0" applyBorder="1" applyAlignment="1">
      <alignment horizontal="center"/>
    </xf>
    <xf numFmtId="4" fontId="6" fillId="2" borderId="3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5" fillId="2" borderId="3" xfId="20" applyNumberFormat="1" applyFont="1" applyFill="1" applyBorder="1" applyAlignment="1" applyProtection="1">
      <alignment horizontal="center"/>
      <protection locked="0"/>
    </xf>
    <xf numFmtId="0" fontId="5" fillId="2" borderId="1" xfId="20" applyNumberFormat="1" applyFont="1" applyFill="1" applyBorder="1" applyAlignment="1" applyProtection="1">
      <alignment horizontal="center"/>
      <protection locked="0"/>
    </xf>
    <xf numFmtId="9" fontId="6" fillId="2" borderId="10" xfId="0" applyNumberFormat="1" applyFont="1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_20070119" xfId="20"/>
    <cellStyle name="normální 6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 topLeftCell="A112">
      <selection activeCell="D126" sqref="D126"/>
    </sheetView>
  </sheetViews>
  <sheetFormatPr defaultColWidth="9.140625" defaultRowHeight="15"/>
  <cols>
    <col min="1" max="1" width="18.7109375" style="0" customWidth="1"/>
    <col min="2" max="2" width="47.421875" style="0" customWidth="1"/>
    <col min="3" max="3" width="6.7109375" style="0" customWidth="1"/>
    <col min="4" max="4" width="15.140625" style="82" customWidth="1"/>
    <col min="5" max="5" width="11.7109375" style="0" customWidth="1"/>
  </cols>
  <sheetData>
    <row r="1" spans="1:5" ht="30" customHeight="1">
      <c r="A1" s="4" t="s">
        <v>0</v>
      </c>
      <c r="B1" s="4" t="s">
        <v>1</v>
      </c>
      <c r="C1" s="38" t="s">
        <v>52</v>
      </c>
      <c r="D1" s="71" t="s">
        <v>53</v>
      </c>
      <c r="E1" s="17" t="s">
        <v>5</v>
      </c>
    </row>
    <row r="2" spans="1:5" s="1" customFormat="1" ht="15">
      <c r="A2" s="7" t="s">
        <v>6</v>
      </c>
      <c r="B2" s="8"/>
      <c r="C2" s="9"/>
      <c r="D2" s="72"/>
      <c r="E2" s="10"/>
    </row>
    <row r="3" spans="1:5" ht="15">
      <c r="A3" s="2" t="s">
        <v>68</v>
      </c>
      <c r="B3" s="52" t="s">
        <v>69</v>
      </c>
      <c r="C3" s="5">
        <v>9</v>
      </c>
      <c r="D3" s="68">
        <v>0</v>
      </c>
      <c r="E3" s="6">
        <f aca="true" t="shared" si="0" ref="E3:E15">PRODUCT(C3:D3)</f>
        <v>0</v>
      </c>
    </row>
    <row r="4" spans="1:5" ht="15">
      <c r="A4" s="2" t="s">
        <v>146</v>
      </c>
      <c r="B4" s="2" t="s">
        <v>2</v>
      </c>
      <c r="C4" s="20">
        <v>27</v>
      </c>
      <c r="D4" s="69">
        <v>0</v>
      </c>
      <c r="E4" s="3">
        <f t="shared" si="0"/>
        <v>0</v>
      </c>
    </row>
    <row r="5" spans="1:5" ht="15">
      <c r="A5" s="2" t="s">
        <v>70</v>
      </c>
      <c r="B5" s="2" t="s">
        <v>71</v>
      </c>
      <c r="C5" s="20">
        <v>9</v>
      </c>
      <c r="D5" s="70">
        <v>0</v>
      </c>
      <c r="E5" s="3">
        <f t="shared" si="0"/>
        <v>0</v>
      </c>
    </row>
    <row r="6" spans="1:5" ht="15">
      <c r="A6" s="2" t="s">
        <v>72</v>
      </c>
      <c r="B6" s="2" t="s">
        <v>73</v>
      </c>
      <c r="C6" s="53">
        <v>36</v>
      </c>
      <c r="D6" s="70">
        <v>0</v>
      </c>
      <c r="E6" s="3">
        <f t="shared" si="0"/>
        <v>0</v>
      </c>
    </row>
    <row r="7" spans="1:5" ht="15">
      <c r="A7" s="2" t="s">
        <v>74</v>
      </c>
      <c r="B7" s="2" t="s">
        <v>75</v>
      </c>
      <c r="C7" s="53">
        <v>54</v>
      </c>
      <c r="D7" s="70">
        <v>0</v>
      </c>
      <c r="E7" s="3">
        <f t="shared" si="0"/>
        <v>0</v>
      </c>
    </row>
    <row r="8" spans="1:5" ht="15">
      <c r="A8" s="2" t="s">
        <v>76</v>
      </c>
      <c r="B8" s="2" t="s">
        <v>77</v>
      </c>
      <c r="C8" s="53">
        <v>9</v>
      </c>
      <c r="D8" s="70">
        <v>0</v>
      </c>
      <c r="E8" s="3">
        <f t="shared" si="0"/>
        <v>0</v>
      </c>
    </row>
    <row r="9" spans="1:5" ht="15">
      <c r="A9" s="2" t="s">
        <v>78</v>
      </c>
      <c r="B9" s="2" t="s">
        <v>79</v>
      </c>
      <c r="C9" s="53">
        <v>18</v>
      </c>
      <c r="D9" s="70">
        <v>0</v>
      </c>
      <c r="E9" s="3">
        <f t="shared" si="0"/>
        <v>0</v>
      </c>
    </row>
    <row r="10" spans="1:5" ht="15">
      <c r="A10" s="2" t="s">
        <v>8</v>
      </c>
      <c r="B10" s="2" t="s">
        <v>9</v>
      </c>
      <c r="C10" s="53">
        <v>18</v>
      </c>
      <c r="D10" s="70">
        <v>0</v>
      </c>
      <c r="E10" s="3">
        <f t="shared" si="0"/>
        <v>0</v>
      </c>
    </row>
    <row r="11" spans="1:5" ht="15">
      <c r="A11" s="2" t="s">
        <v>80</v>
      </c>
      <c r="B11" s="2" t="s">
        <v>81</v>
      </c>
      <c r="C11" s="53">
        <v>9</v>
      </c>
      <c r="D11" s="70">
        <v>0</v>
      </c>
      <c r="E11" s="3">
        <f t="shared" si="0"/>
        <v>0</v>
      </c>
    </row>
    <row r="12" spans="1:5" ht="15">
      <c r="A12" s="2" t="s">
        <v>82</v>
      </c>
      <c r="B12" s="2" t="s">
        <v>83</v>
      </c>
      <c r="C12" s="53">
        <v>9</v>
      </c>
      <c r="D12" s="70">
        <v>0</v>
      </c>
      <c r="E12" s="3">
        <f t="shared" si="0"/>
        <v>0</v>
      </c>
    </row>
    <row r="13" spans="1:5" ht="15">
      <c r="A13" s="2" t="s">
        <v>84</v>
      </c>
      <c r="B13" s="2" t="s">
        <v>85</v>
      </c>
      <c r="C13" s="53">
        <v>9</v>
      </c>
      <c r="D13" s="70">
        <v>0</v>
      </c>
      <c r="E13" s="3">
        <f t="shared" si="0"/>
        <v>0</v>
      </c>
    </row>
    <row r="14" spans="1:5" ht="15">
      <c r="A14" s="2" t="s">
        <v>86</v>
      </c>
      <c r="B14" s="2" t="s">
        <v>87</v>
      </c>
      <c r="C14" s="53">
        <v>9</v>
      </c>
      <c r="D14" s="70">
        <v>0</v>
      </c>
      <c r="E14" s="3">
        <f t="shared" si="0"/>
        <v>0</v>
      </c>
    </row>
    <row r="15" spans="1:5" ht="15">
      <c r="A15" s="2" t="s">
        <v>88</v>
      </c>
      <c r="B15" s="2" t="s">
        <v>89</v>
      </c>
      <c r="C15" s="53">
        <v>9</v>
      </c>
      <c r="D15" s="69">
        <v>0</v>
      </c>
      <c r="E15" s="3">
        <f t="shared" si="0"/>
        <v>0</v>
      </c>
    </row>
    <row r="16" spans="1:5" s="1" customFormat="1" ht="15">
      <c r="A16" s="2" t="s">
        <v>90</v>
      </c>
      <c r="B16" s="2" t="s">
        <v>91</v>
      </c>
      <c r="C16" s="53">
        <v>9</v>
      </c>
      <c r="D16" s="69">
        <v>0</v>
      </c>
      <c r="E16" s="3">
        <f aca="true" t="shared" si="1" ref="E16:E19">PRODUCT(C16:D16)</f>
        <v>0</v>
      </c>
    </row>
    <row r="17" spans="1:5" s="1" customFormat="1" ht="15">
      <c r="A17" s="2" t="s">
        <v>92</v>
      </c>
      <c r="B17" s="2" t="s">
        <v>93</v>
      </c>
      <c r="C17" s="53">
        <v>9</v>
      </c>
      <c r="D17" s="69">
        <v>0</v>
      </c>
      <c r="E17" s="3">
        <f t="shared" si="1"/>
        <v>0</v>
      </c>
    </row>
    <row r="18" spans="1:5" s="1" customFormat="1" ht="15">
      <c r="A18" s="2" t="s">
        <v>92</v>
      </c>
      <c r="B18" s="2" t="s">
        <v>93</v>
      </c>
      <c r="C18" s="53">
        <v>9</v>
      </c>
      <c r="D18" s="70">
        <v>0</v>
      </c>
      <c r="E18" s="3">
        <f t="shared" si="1"/>
        <v>0</v>
      </c>
    </row>
    <row r="19" spans="1:5" s="1" customFormat="1" ht="15">
      <c r="A19" s="2" t="s">
        <v>3</v>
      </c>
      <c r="B19" s="2" t="s">
        <v>4</v>
      </c>
      <c r="C19" s="53">
        <v>18</v>
      </c>
      <c r="D19" s="70">
        <v>0</v>
      </c>
      <c r="E19" s="3">
        <f t="shared" si="1"/>
        <v>0</v>
      </c>
    </row>
    <row r="20" spans="1:5" ht="15">
      <c r="A20" s="14"/>
      <c r="B20" s="11"/>
      <c r="C20" s="11"/>
      <c r="D20" s="73"/>
      <c r="E20" s="12"/>
    </row>
    <row r="21" spans="1:5" ht="15">
      <c r="A21" s="7" t="s">
        <v>7</v>
      </c>
      <c r="B21" s="8"/>
      <c r="C21" s="11"/>
      <c r="D21" s="73"/>
      <c r="E21" s="12"/>
    </row>
    <row r="22" spans="1:5" ht="15">
      <c r="A22" s="52" t="s">
        <v>94</v>
      </c>
      <c r="B22" s="52" t="s">
        <v>95</v>
      </c>
      <c r="C22" s="15">
        <v>4</v>
      </c>
      <c r="D22" s="68">
        <v>0</v>
      </c>
      <c r="E22" s="6">
        <f aca="true" t="shared" si="2" ref="E22:E58">PRODUCT(C22:D22)</f>
        <v>0</v>
      </c>
    </row>
    <row r="23" spans="1:5" ht="15">
      <c r="A23" s="2" t="s">
        <v>146</v>
      </c>
      <c r="B23" s="2" t="s">
        <v>2</v>
      </c>
      <c r="C23" s="15">
        <v>12</v>
      </c>
      <c r="D23" s="69">
        <v>0</v>
      </c>
      <c r="E23" s="6">
        <f t="shared" si="2"/>
        <v>0</v>
      </c>
    </row>
    <row r="24" spans="1:5" ht="15">
      <c r="A24" s="2" t="s">
        <v>70</v>
      </c>
      <c r="B24" s="2" t="s">
        <v>71</v>
      </c>
      <c r="C24" s="20">
        <v>4</v>
      </c>
      <c r="D24" s="70">
        <v>0</v>
      </c>
      <c r="E24" s="6">
        <f t="shared" si="2"/>
        <v>0</v>
      </c>
    </row>
    <row r="25" spans="1:5" ht="15">
      <c r="A25" s="2" t="s">
        <v>72</v>
      </c>
      <c r="B25" s="2" t="s">
        <v>73</v>
      </c>
      <c r="C25" s="20">
        <v>12</v>
      </c>
      <c r="D25" s="70">
        <v>0</v>
      </c>
      <c r="E25" s="6">
        <f t="shared" si="2"/>
        <v>0</v>
      </c>
    </row>
    <row r="26" spans="1:5" ht="15">
      <c r="A26" s="2" t="s">
        <v>74</v>
      </c>
      <c r="B26" s="2" t="s">
        <v>75</v>
      </c>
      <c r="C26" s="53">
        <v>16</v>
      </c>
      <c r="D26" s="70">
        <v>0</v>
      </c>
      <c r="E26" s="6">
        <f t="shared" si="2"/>
        <v>0</v>
      </c>
    </row>
    <row r="27" spans="1:5" ht="15">
      <c r="A27" s="2" t="s">
        <v>76</v>
      </c>
      <c r="B27" s="2" t="s">
        <v>77</v>
      </c>
      <c r="C27" s="53">
        <v>4</v>
      </c>
      <c r="D27" s="70">
        <v>0</v>
      </c>
      <c r="E27" s="6">
        <f t="shared" si="2"/>
        <v>0</v>
      </c>
    </row>
    <row r="28" spans="1:5" ht="15">
      <c r="A28" s="2" t="s">
        <v>78</v>
      </c>
      <c r="B28" s="2" t="s">
        <v>79</v>
      </c>
      <c r="C28" s="53">
        <v>16</v>
      </c>
      <c r="D28" s="70">
        <v>0</v>
      </c>
      <c r="E28" s="6">
        <f t="shared" si="2"/>
        <v>0</v>
      </c>
    </row>
    <row r="29" spans="1:5" ht="15">
      <c r="A29" s="2" t="s">
        <v>8</v>
      </c>
      <c r="B29" s="2" t="s">
        <v>9</v>
      </c>
      <c r="C29" s="53">
        <v>16</v>
      </c>
      <c r="D29" s="70">
        <v>0</v>
      </c>
      <c r="E29" s="6">
        <f t="shared" si="2"/>
        <v>0</v>
      </c>
    </row>
    <row r="30" spans="1:5" ht="15">
      <c r="A30" s="2" t="s">
        <v>80</v>
      </c>
      <c r="B30" s="2" t="s">
        <v>81</v>
      </c>
      <c r="C30" s="53">
        <v>4</v>
      </c>
      <c r="D30" s="70">
        <v>0</v>
      </c>
      <c r="E30" s="6">
        <f t="shared" si="2"/>
        <v>0</v>
      </c>
    </row>
    <row r="31" spans="1:5" ht="15">
      <c r="A31" s="2" t="s">
        <v>82</v>
      </c>
      <c r="B31" s="2" t="s">
        <v>83</v>
      </c>
      <c r="C31" s="53">
        <v>4</v>
      </c>
      <c r="D31" s="70">
        <v>0</v>
      </c>
      <c r="E31" s="6">
        <f t="shared" si="2"/>
        <v>0</v>
      </c>
    </row>
    <row r="32" spans="1:5" ht="15">
      <c r="A32" s="2" t="s">
        <v>84</v>
      </c>
      <c r="B32" s="2" t="s">
        <v>85</v>
      </c>
      <c r="C32" s="53">
        <v>4</v>
      </c>
      <c r="D32" s="70">
        <v>0</v>
      </c>
      <c r="E32" s="6">
        <f t="shared" si="2"/>
        <v>0</v>
      </c>
    </row>
    <row r="33" spans="1:5" ht="15">
      <c r="A33" s="2" t="s">
        <v>86</v>
      </c>
      <c r="B33" s="2" t="s">
        <v>87</v>
      </c>
      <c r="C33" s="53">
        <v>4</v>
      </c>
      <c r="D33" s="70">
        <v>0</v>
      </c>
      <c r="E33" s="6">
        <f t="shared" si="2"/>
        <v>0</v>
      </c>
    </row>
    <row r="34" spans="1:5" ht="15">
      <c r="A34" s="2" t="s">
        <v>88</v>
      </c>
      <c r="B34" s="2" t="s">
        <v>89</v>
      </c>
      <c r="C34" s="53">
        <v>4</v>
      </c>
      <c r="D34" s="70">
        <v>0</v>
      </c>
      <c r="E34" s="6">
        <f t="shared" si="2"/>
        <v>0</v>
      </c>
    </row>
    <row r="35" spans="1:5" ht="15">
      <c r="A35" s="2" t="s">
        <v>90</v>
      </c>
      <c r="B35" s="2" t="s">
        <v>91</v>
      </c>
      <c r="C35" s="53">
        <v>4</v>
      </c>
      <c r="D35" s="70">
        <v>0</v>
      </c>
      <c r="E35" s="6">
        <f t="shared" si="2"/>
        <v>0</v>
      </c>
    </row>
    <row r="36" spans="1:5" ht="15">
      <c r="A36" s="2" t="s">
        <v>92</v>
      </c>
      <c r="B36" s="2" t="s">
        <v>93</v>
      </c>
      <c r="C36" s="53">
        <v>4</v>
      </c>
      <c r="D36" s="74">
        <v>0</v>
      </c>
      <c r="E36" s="6">
        <f t="shared" si="2"/>
        <v>0</v>
      </c>
    </row>
    <row r="37" spans="1:5" ht="15">
      <c r="A37" s="2" t="s">
        <v>92</v>
      </c>
      <c r="B37" s="2" t="s">
        <v>93</v>
      </c>
      <c r="C37" s="53">
        <v>4</v>
      </c>
      <c r="D37" s="74">
        <v>0</v>
      </c>
      <c r="E37" s="6">
        <f t="shared" si="2"/>
        <v>0</v>
      </c>
    </row>
    <row r="38" spans="1:5" ht="15">
      <c r="A38" s="2" t="s">
        <v>92</v>
      </c>
      <c r="B38" s="2" t="s">
        <v>93</v>
      </c>
      <c r="C38" s="53">
        <v>4</v>
      </c>
      <c r="D38" s="68">
        <v>0</v>
      </c>
      <c r="E38" s="6">
        <f aca="true" t="shared" si="3" ref="E38:E42">PRODUCT(C38:D38)</f>
        <v>0</v>
      </c>
    </row>
    <row r="39" spans="1:5" s="1" customFormat="1" ht="15">
      <c r="A39" s="2" t="s">
        <v>92</v>
      </c>
      <c r="B39" s="2" t="s">
        <v>93</v>
      </c>
      <c r="C39" s="53">
        <v>4</v>
      </c>
      <c r="D39" s="68">
        <v>0</v>
      </c>
      <c r="E39" s="6">
        <f t="shared" si="3"/>
        <v>0</v>
      </c>
    </row>
    <row r="40" spans="1:5" s="1" customFormat="1" ht="15">
      <c r="A40" s="2" t="s">
        <v>92</v>
      </c>
      <c r="B40" s="2" t="s">
        <v>93</v>
      </c>
      <c r="C40" s="53">
        <v>4</v>
      </c>
      <c r="D40" s="68">
        <v>0</v>
      </c>
      <c r="E40" s="6">
        <f t="shared" si="3"/>
        <v>0</v>
      </c>
    </row>
    <row r="41" spans="1:5" s="1" customFormat="1" ht="15">
      <c r="A41" s="2" t="s">
        <v>92</v>
      </c>
      <c r="B41" s="2" t="s">
        <v>93</v>
      </c>
      <c r="C41" s="53">
        <v>4</v>
      </c>
      <c r="D41" s="68">
        <v>0</v>
      </c>
      <c r="E41" s="6">
        <f t="shared" si="3"/>
        <v>0</v>
      </c>
    </row>
    <row r="42" spans="1:5" s="1" customFormat="1" ht="15">
      <c r="A42" s="2" t="s">
        <v>3</v>
      </c>
      <c r="B42" s="2" t="s">
        <v>4</v>
      </c>
      <c r="C42" s="53">
        <v>8</v>
      </c>
      <c r="D42" s="68">
        <v>0</v>
      </c>
      <c r="E42" s="6">
        <f t="shared" si="3"/>
        <v>0</v>
      </c>
    </row>
    <row r="43" spans="1:5" ht="15">
      <c r="A43" s="54"/>
      <c r="B43" s="52"/>
      <c r="C43" s="50"/>
      <c r="D43" s="73"/>
      <c r="E43" s="12"/>
    </row>
    <row r="44" spans="1:5" ht="15">
      <c r="A44" s="23" t="s">
        <v>10</v>
      </c>
      <c r="B44" s="19" t="s">
        <v>11</v>
      </c>
      <c r="C44" s="20">
        <v>6</v>
      </c>
      <c r="D44" s="68">
        <v>0</v>
      </c>
      <c r="E44" s="6">
        <f t="shared" si="2"/>
        <v>0</v>
      </c>
    </row>
    <row r="45" spans="1:5" ht="15">
      <c r="A45" s="27" t="s">
        <v>146</v>
      </c>
      <c r="B45" s="27" t="s">
        <v>2</v>
      </c>
      <c r="C45" s="20">
        <v>18</v>
      </c>
      <c r="D45" s="68">
        <v>0</v>
      </c>
      <c r="E45" s="6">
        <f t="shared" si="2"/>
        <v>0</v>
      </c>
    </row>
    <row r="46" spans="1:5" ht="15">
      <c r="A46" s="26" t="s">
        <v>12</v>
      </c>
      <c r="B46" s="19" t="s">
        <v>13</v>
      </c>
      <c r="C46" s="22">
        <v>6</v>
      </c>
      <c r="D46" s="68">
        <v>0</v>
      </c>
      <c r="E46" s="6">
        <f t="shared" si="2"/>
        <v>0</v>
      </c>
    </row>
    <row r="47" spans="1:5" ht="15">
      <c r="A47" s="26" t="s">
        <v>14</v>
      </c>
      <c r="B47" s="19" t="s">
        <v>15</v>
      </c>
      <c r="C47" s="22">
        <v>12</v>
      </c>
      <c r="D47" s="68">
        <v>0</v>
      </c>
      <c r="E47" s="6">
        <f t="shared" si="2"/>
        <v>0</v>
      </c>
    </row>
    <row r="48" spans="1:5" ht="15">
      <c r="A48" s="26" t="s">
        <v>16</v>
      </c>
      <c r="B48" s="19" t="s">
        <v>17</v>
      </c>
      <c r="C48" s="22">
        <v>12</v>
      </c>
      <c r="D48" s="68">
        <v>0</v>
      </c>
      <c r="E48" s="6">
        <f t="shared" si="2"/>
        <v>0</v>
      </c>
    </row>
    <row r="49" spans="1:5" ht="15">
      <c r="A49" s="26" t="s">
        <v>18</v>
      </c>
      <c r="B49" s="19" t="s">
        <v>19</v>
      </c>
      <c r="C49" s="22">
        <v>18</v>
      </c>
      <c r="D49" s="68">
        <v>0</v>
      </c>
      <c r="E49" s="6">
        <f t="shared" si="2"/>
        <v>0</v>
      </c>
    </row>
    <row r="50" spans="1:5" ht="15">
      <c r="A50" s="26" t="s">
        <v>20</v>
      </c>
      <c r="B50" s="19" t="s">
        <v>21</v>
      </c>
      <c r="C50" s="22">
        <v>24</v>
      </c>
      <c r="D50" s="68">
        <v>0</v>
      </c>
      <c r="E50" s="6">
        <f t="shared" si="2"/>
        <v>0</v>
      </c>
    </row>
    <row r="51" spans="1:5" ht="15">
      <c r="A51" s="26" t="s">
        <v>22</v>
      </c>
      <c r="B51" s="19" t="s">
        <v>23</v>
      </c>
      <c r="C51" s="22">
        <v>6</v>
      </c>
      <c r="D51" s="68">
        <v>0</v>
      </c>
      <c r="E51" s="6">
        <f t="shared" si="2"/>
        <v>0</v>
      </c>
    </row>
    <row r="52" spans="1:5" ht="15">
      <c r="A52" s="27" t="s">
        <v>146</v>
      </c>
      <c r="B52" s="28" t="s">
        <v>2</v>
      </c>
      <c r="C52" s="21">
        <v>18</v>
      </c>
      <c r="D52" s="75">
        <v>0</v>
      </c>
      <c r="E52" s="16">
        <f t="shared" si="2"/>
        <v>0</v>
      </c>
    </row>
    <row r="53" spans="1:5" ht="15">
      <c r="A53" s="54"/>
      <c r="B53" s="11"/>
      <c r="C53" s="25"/>
      <c r="D53" s="73"/>
      <c r="E53" s="12"/>
    </row>
    <row r="54" spans="1:5" ht="15">
      <c r="A54" s="23" t="s">
        <v>24</v>
      </c>
      <c r="B54" s="23" t="s">
        <v>25</v>
      </c>
      <c r="C54" s="24">
        <v>1</v>
      </c>
      <c r="D54" s="68">
        <v>0</v>
      </c>
      <c r="E54" s="6">
        <f t="shared" si="2"/>
        <v>0</v>
      </c>
    </row>
    <row r="55" spans="1:5" ht="15">
      <c r="A55" s="19" t="s">
        <v>96</v>
      </c>
      <c r="B55" s="27" t="s">
        <v>2</v>
      </c>
      <c r="C55" s="20">
        <v>3</v>
      </c>
      <c r="D55" s="69">
        <v>0</v>
      </c>
      <c r="E55" s="3">
        <f t="shared" si="2"/>
        <v>0</v>
      </c>
    </row>
    <row r="56" spans="1:5" ht="15">
      <c r="A56" s="26" t="s">
        <v>26</v>
      </c>
      <c r="B56" s="19" t="s">
        <v>27</v>
      </c>
      <c r="C56" s="22">
        <v>1</v>
      </c>
      <c r="D56" s="69">
        <v>0</v>
      </c>
      <c r="E56" s="3">
        <f t="shared" si="2"/>
        <v>0</v>
      </c>
    </row>
    <row r="57" spans="1:5" ht="15">
      <c r="A57" s="19" t="s">
        <v>96</v>
      </c>
      <c r="B57" s="27" t="s">
        <v>2</v>
      </c>
      <c r="C57" s="20">
        <v>3</v>
      </c>
      <c r="D57" s="69">
        <v>0</v>
      </c>
      <c r="E57" s="3">
        <f t="shared" si="2"/>
        <v>0</v>
      </c>
    </row>
    <row r="58" spans="1:5" ht="15">
      <c r="A58" s="26" t="s">
        <v>28</v>
      </c>
      <c r="B58" s="30" t="s">
        <v>29</v>
      </c>
      <c r="C58" s="31">
        <v>99999</v>
      </c>
      <c r="D58" s="76">
        <v>0</v>
      </c>
      <c r="E58" s="13">
        <f t="shared" si="2"/>
        <v>0</v>
      </c>
    </row>
    <row r="59" spans="1:5" ht="15">
      <c r="A59" s="54"/>
      <c r="B59" s="11"/>
      <c r="C59" s="11"/>
      <c r="D59" s="73"/>
      <c r="E59" s="12"/>
    </row>
    <row r="60" spans="1:5" ht="15">
      <c r="A60" s="32" t="s">
        <v>30</v>
      </c>
      <c r="B60" s="11"/>
      <c r="C60" s="11"/>
      <c r="D60" s="73"/>
      <c r="E60" s="12"/>
    </row>
    <row r="61" spans="1:5" ht="15">
      <c r="A61" s="18" t="s">
        <v>31</v>
      </c>
      <c r="B61" s="18" t="s">
        <v>32</v>
      </c>
      <c r="C61" s="22">
        <v>2</v>
      </c>
      <c r="D61" s="69">
        <v>0</v>
      </c>
      <c r="E61" s="3">
        <f aca="true" t="shared" si="4" ref="E61:E62">PRODUCT(C61:D61)</f>
        <v>0</v>
      </c>
    </row>
    <row r="62" spans="1:5" ht="15">
      <c r="A62" s="19" t="s">
        <v>96</v>
      </c>
      <c r="B62" s="27" t="s">
        <v>2</v>
      </c>
      <c r="C62" s="20">
        <v>6</v>
      </c>
      <c r="D62" s="69">
        <v>0</v>
      </c>
      <c r="E62" s="3">
        <f t="shared" si="4"/>
        <v>0</v>
      </c>
    </row>
    <row r="63" spans="1:5" s="1" customFormat="1" ht="15">
      <c r="A63" s="55"/>
      <c r="B63" s="56"/>
      <c r="C63" s="57"/>
      <c r="D63" s="77"/>
      <c r="E63" s="35"/>
    </row>
    <row r="64" spans="1:5" s="1" customFormat="1" ht="15">
      <c r="A64" s="59" t="s">
        <v>97</v>
      </c>
      <c r="B64" s="58"/>
      <c r="C64" s="57"/>
      <c r="D64" s="77"/>
      <c r="E64" s="35"/>
    </row>
    <row r="65" spans="1:5" s="1" customFormat="1" ht="15">
      <c r="A65" s="2" t="s">
        <v>98</v>
      </c>
      <c r="B65" s="2" t="s">
        <v>99</v>
      </c>
      <c r="C65" s="20">
        <v>1</v>
      </c>
      <c r="D65" s="69">
        <v>0</v>
      </c>
      <c r="E65" s="3">
        <f aca="true" t="shared" si="5" ref="E65:E67">PRODUCT(C65:D65)</f>
        <v>0</v>
      </c>
    </row>
    <row r="66" spans="1:5" s="1" customFormat="1" ht="15">
      <c r="A66" s="2" t="s">
        <v>100</v>
      </c>
      <c r="B66" s="2" t="s">
        <v>101</v>
      </c>
      <c r="C66" s="20">
        <v>1</v>
      </c>
      <c r="D66" s="69">
        <v>0</v>
      </c>
      <c r="E66" s="3">
        <f t="shared" si="5"/>
        <v>0</v>
      </c>
    </row>
    <row r="67" spans="1:5" s="1" customFormat="1" ht="15">
      <c r="A67" s="2" t="s">
        <v>76</v>
      </c>
      <c r="B67" s="2" t="s">
        <v>77</v>
      </c>
      <c r="C67" s="20">
        <v>1</v>
      </c>
      <c r="D67" s="69">
        <v>0</v>
      </c>
      <c r="E67" s="3">
        <f t="shared" si="5"/>
        <v>0</v>
      </c>
    </row>
    <row r="68" spans="1:5" ht="15">
      <c r="A68" s="14"/>
      <c r="B68" s="11"/>
      <c r="C68" s="11"/>
      <c r="D68" s="73"/>
      <c r="E68" s="12"/>
    </row>
    <row r="69" spans="1:5" ht="15">
      <c r="A69" s="32" t="s">
        <v>102</v>
      </c>
      <c r="B69" s="11"/>
      <c r="C69" s="11"/>
      <c r="D69" s="73"/>
      <c r="E69" s="12"/>
    </row>
    <row r="70" spans="1:5" ht="15">
      <c r="A70" s="2" t="s">
        <v>103</v>
      </c>
      <c r="B70" s="52" t="s">
        <v>93</v>
      </c>
      <c r="C70" s="22">
        <v>1</v>
      </c>
      <c r="D70" s="69">
        <v>0</v>
      </c>
      <c r="E70" s="3">
        <f aca="true" t="shared" si="6" ref="E70">PRODUCT(C70:D70)</f>
        <v>0</v>
      </c>
    </row>
    <row r="71" spans="1:5" ht="15">
      <c r="A71" s="54"/>
      <c r="B71" s="11"/>
      <c r="C71" s="11"/>
      <c r="D71" s="73"/>
      <c r="E71" s="12"/>
    </row>
    <row r="72" spans="1:5" ht="15">
      <c r="A72" s="32" t="s">
        <v>104</v>
      </c>
      <c r="B72" s="11"/>
      <c r="C72" s="11"/>
      <c r="D72" s="73"/>
      <c r="E72" s="12"/>
    </row>
    <row r="73" spans="1:5" ht="15">
      <c r="A73" s="26" t="s">
        <v>39</v>
      </c>
      <c r="B73" s="19" t="s">
        <v>40</v>
      </c>
      <c r="C73" s="20">
        <v>4</v>
      </c>
      <c r="D73" s="69">
        <v>0</v>
      </c>
      <c r="E73" s="3">
        <f aca="true" t="shared" si="7" ref="E73:E79">PRODUCT(C73:D73)</f>
        <v>0</v>
      </c>
    </row>
    <row r="74" spans="1:5" ht="15">
      <c r="A74" s="27" t="s">
        <v>146</v>
      </c>
      <c r="B74" s="28" t="s">
        <v>2</v>
      </c>
      <c r="C74" s="20">
        <v>12</v>
      </c>
      <c r="D74" s="69">
        <v>0</v>
      </c>
      <c r="E74" s="3">
        <f t="shared" si="7"/>
        <v>0</v>
      </c>
    </row>
    <row r="75" spans="1:5" ht="15">
      <c r="A75" s="26" t="s">
        <v>41</v>
      </c>
      <c r="B75" s="19" t="s">
        <v>42</v>
      </c>
      <c r="C75" s="20">
        <f>C$73</f>
        <v>4</v>
      </c>
      <c r="D75" s="69">
        <v>0</v>
      </c>
      <c r="E75" s="3">
        <f t="shared" si="7"/>
        <v>0</v>
      </c>
    </row>
    <row r="76" spans="1:5" ht="15">
      <c r="A76" s="26" t="s">
        <v>43</v>
      </c>
      <c r="B76" s="19" t="s">
        <v>44</v>
      </c>
      <c r="C76" s="20">
        <f>C$73</f>
        <v>4</v>
      </c>
      <c r="D76" s="76">
        <v>0</v>
      </c>
      <c r="E76" s="13">
        <f t="shared" si="7"/>
        <v>0</v>
      </c>
    </row>
    <row r="77" spans="1:5" ht="15">
      <c r="A77" s="26" t="s">
        <v>45</v>
      </c>
      <c r="B77" s="19" t="s">
        <v>46</v>
      </c>
      <c r="C77" s="20">
        <v>8</v>
      </c>
      <c r="D77" s="69">
        <v>0</v>
      </c>
      <c r="E77" s="3">
        <f t="shared" si="7"/>
        <v>0</v>
      </c>
    </row>
    <row r="78" spans="1:5" ht="15">
      <c r="A78" s="26" t="s">
        <v>47</v>
      </c>
      <c r="B78" s="19" t="s">
        <v>48</v>
      </c>
      <c r="C78" s="20">
        <f>C$73</f>
        <v>4</v>
      </c>
      <c r="D78" s="69">
        <v>0</v>
      </c>
      <c r="E78" s="3">
        <f t="shared" si="7"/>
        <v>0</v>
      </c>
    </row>
    <row r="79" spans="1:5" ht="15">
      <c r="A79" s="26" t="s">
        <v>49</v>
      </c>
      <c r="B79" s="30" t="s">
        <v>50</v>
      </c>
      <c r="C79" s="21">
        <f>C$73</f>
        <v>4</v>
      </c>
      <c r="D79" s="76">
        <v>0</v>
      </c>
      <c r="E79" s="13">
        <f t="shared" si="7"/>
        <v>0</v>
      </c>
    </row>
    <row r="80" spans="1:5" ht="15">
      <c r="A80" s="14"/>
      <c r="B80" s="11"/>
      <c r="C80" s="11"/>
      <c r="D80" s="78"/>
      <c r="E80" s="35"/>
    </row>
    <row r="81" spans="1:5" ht="15">
      <c r="A81" s="32" t="s">
        <v>51</v>
      </c>
      <c r="B81" s="11"/>
      <c r="C81" s="11"/>
      <c r="D81" s="73"/>
      <c r="E81" s="12"/>
    </row>
    <row r="82" spans="1:5" ht="15">
      <c r="A82" s="36" t="s">
        <v>39</v>
      </c>
      <c r="B82" s="23" t="s">
        <v>40</v>
      </c>
      <c r="C82" s="37">
        <v>31</v>
      </c>
      <c r="D82" s="68">
        <v>0</v>
      </c>
      <c r="E82" s="6">
        <f aca="true" t="shared" si="8" ref="E82:E88">PRODUCT(C82:D82)</f>
        <v>0</v>
      </c>
    </row>
    <row r="83" spans="1:5" ht="15">
      <c r="A83" s="27" t="s">
        <v>146</v>
      </c>
      <c r="B83" s="27" t="s">
        <v>2</v>
      </c>
      <c r="C83" s="20">
        <v>93</v>
      </c>
      <c r="D83" s="69">
        <v>0</v>
      </c>
      <c r="E83" s="3">
        <f t="shared" si="8"/>
        <v>0</v>
      </c>
    </row>
    <row r="84" spans="1:5" ht="15">
      <c r="A84" s="26" t="s">
        <v>41</v>
      </c>
      <c r="B84" s="19" t="s">
        <v>42</v>
      </c>
      <c r="C84" s="20">
        <v>31</v>
      </c>
      <c r="D84" s="69">
        <v>0</v>
      </c>
      <c r="E84" s="3">
        <f t="shared" si="8"/>
        <v>0</v>
      </c>
    </row>
    <row r="85" spans="1:5" ht="15">
      <c r="A85" s="26" t="s">
        <v>43</v>
      </c>
      <c r="B85" s="19" t="s">
        <v>44</v>
      </c>
      <c r="C85" s="20">
        <v>31</v>
      </c>
      <c r="D85" s="76">
        <v>0</v>
      </c>
      <c r="E85" s="13">
        <f t="shared" si="8"/>
        <v>0</v>
      </c>
    </row>
    <row r="86" spans="1:5" ht="15">
      <c r="A86" s="26" t="s">
        <v>45</v>
      </c>
      <c r="B86" s="19" t="s">
        <v>46</v>
      </c>
      <c r="C86" s="20">
        <v>62</v>
      </c>
      <c r="D86" s="69">
        <v>0</v>
      </c>
      <c r="E86" s="3">
        <f t="shared" si="8"/>
        <v>0</v>
      </c>
    </row>
    <row r="87" spans="1:5" ht="15">
      <c r="A87" s="26" t="s">
        <v>47</v>
      </c>
      <c r="B87" s="19" t="s">
        <v>48</v>
      </c>
      <c r="C87" s="20">
        <v>31</v>
      </c>
      <c r="D87" s="69">
        <v>0</v>
      </c>
      <c r="E87" s="3">
        <f t="shared" si="8"/>
        <v>0</v>
      </c>
    </row>
    <row r="88" spans="1:5" ht="15">
      <c r="A88" s="29" t="s">
        <v>49</v>
      </c>
      <c r="B88" s="30" t="s">
        <v>50</v>
      </c>
      <c r="C88" s="21">
        <v>31</v>
      </c>
      <c r="D88" s="76">
        <v>0</v>
      </c>
      <c r="E88" s="13">
        <f t="shared" si="8"/>
        <v>0</v>
      </c>
    </row>
    <row r="89" spans="1:5" ht="15">
      <c r="A89" s="14"/>
      <c r="B89" s="11"/>
      <c r="C89" s="11"/>
      <c r="D89" s="73"/>
      <c r="E89" s="12"/>
    </row>
    <row r="90" spans="1:5" ht="15">
      <c r="A90" s="32" t="s">
        <v>54</v>
      </c>
      <c r="B90" s="11"/>
      <c r="C90" s="11"/>
      <c r="D90" s="73"/>
      <c r="E90" s="12"/>
    </row>
    <row r="91" spans="1:5" ht="15">
      <c r="A91" s="26" t="s">
        <v>55</v>
      </c>
      <c r="B91" s="19" t="s">
        <v>56</v>
      </c>
      <c r="C91" s="37">
        <v>1</v>
      </c>
      <c r="D91" s="68">
        <v>0</v>
      </c>
      <c r="E91" s="6">
        <f aca="true" t="shared" si="9" ref="E91:E93">PRODUCT(C91:D91)</f>
        <v>0</v>
      </c>
    </row>
    <row r="92" spans="1:5" ht="15">
      <c r="A92" s="27" t="s">
        <v>146</v>
      </c>
      <c r="B92" s="27" t="s">
        <v>2</v>
      </c>
      <c r="C92" s="20">
        <v>3</v>
      </c>
      <c r="D92" s="69">
        <v>0</v>
      </c>
      <c r="E92" s="3">
        <f t="shared" si="9"/>
        <v>0</v>
      </c>
    </row>
    <row r="93" spans="1:5" ht="15">
      <c r="A93" s="60" t="s">
        <v>57</v>
      </c>
      <c r="B93" s="39" t="s">
        <v>58</v>
      </c>
      <c r="C93" s="21">
        <v>1</v>
      </c>
      <c r="D93" s="76">
        <v>0</v>
      </c>
      <c r="E93" s="13">
        <f t="shared" si="9"/>
        <v>0</v>
      </c>
    </row>
    <row r="94" spans="1:5" ht="15">
      <c r="A94" s="64"/>
      <c r="B94" s="45"/>
      <c r="C94" s="45"/>
      <c r="D94" s="79"/>
      <c r="E94" s="66"/>
    </row>
    <row r="95" spans="1:5" s="1" customFormat="1" ht="15">
      <c r="A95" s="32" t="s">
        <v>105</v>
      </c>
      <c r="B95" s="11"/>
      <c r="C95" s="11"/>
      <c r="D95" s="73"/>
      <c r="E95" s="12"/>
    </row>
    <row r="96" spans="1:5" s="1" customFormat="1" ht="15">
      <c r="A96" s="65" t="s">
        <v>106</v>
      </c>
      <c r="B96" s="52" t="s">
        <v>107</v>
      </c>
      <c r="C96" s="67">
        <v>1</v>
      </c>
      <c r="D96" s="68">
        <v>0</v>
      </c>
      <c r="E96" s="6">
        <f aca="true" t="shared" si="10" ref="E96:E113">PRODUCT(C96:D96)</f>
        <v>0</v>
      </c>
    </row>
    <row r="97" spans="1:5" s="1" customFormat="1" ht="15">
      <c r="A97" s="27" t="s">
        <v>146</v>
      </c>
      <c r="B97" s="61" t="s">
        <v>2</v>
      </c>
      <c r="C97" s="63">
        <v>3</v>
      </c>
      <c r="D97" s="69">
        <v>0</v>
      </c>
      <c r="E97" s="3">
        <f t="shared" si="10"/>
        <v>0</v>
      </c>
    </row>
    <row r="98" spans="1:5" s="1" customFormat="1" ht="15">
      <c r="A98" s="2" t="s">
        <v>108</v>
      </c>
      <c r="B98" s="62" t="s">
        <v>109</v>
      </c>
      <c r="C98" s="63">
        <v>1</v>
      </c>
      <c r="D98" s="69">
        <v>0</v>
      </c>
      <c r="E98" s="3">
        <f t="shared" si="10"/>
        <v>0</v>
      </c>
    </row>
    <row r="99" spans="1:5" s="1" customFormat="1" ht="15">
      <c r="A99" s="2" t="s">
        <v>110</v>
      </c>
      <c r="B99" s="62" t="s">
        <v>111</v>
      </c>
      <c r="C99" s="63">
        <v>1</v>
      </c>
      <c r="D99" s="69">
        <v>0</v>
      </c>
      <c r="E99" s="3">
        <f t="shared" si="10"/>
        <v>0</v>
      </c>
    </row>
    <row r="100" spans="1:5" s="1" customFormat="1" ht="15">
      <c r="A100" s="2" t="s">
        <v>112</v>
      </c>
      <c r="B100" s="62" t="s">
        <v>113</v>
      </c>
      <c r="C100" s="63">
        <v>1</v>
      </c>
      <c r="D100" s="69">
        <v>0</v>
      </c>
      <c r="E100" s="3">
        <f t="shared" si="10"/>
        <v>0</v>
      </c>
    </row>
    <row r="101" spans="1:5" s="1" customFormat="1" ht="15">
      <c r="A101" s="2" t="s">
        <v>114</v>
      </c>
      <c r="B101" s="62" t="s">
        <v>115</v>
      </c>
      <c r="C101" s="63">
        <v>1</v>
      </c>
      <c r="D101" s="69">
        <v>0</v>
      </c>
      <c r="E101" s="3">
        <f t="shared" si="10"/>
        <v>0</v>
      </c>
    </row>
    <row r="102" spans="1:5" s="1" customFormat="1" ht="15">
      <c r="A102" s="2" t="s">
        <v>116</v>
      </c>
      <c r="B102" s="62" t="s">
        <v>117</v>
      </c>
      <c r="C102" s="63">
        <v>3</v>
      </c>
      <c r="D102" s="69">
        <v>0</v>
      </c>
      <c r="E102" s="3">
        <f t="shared" si="10"/>
        <v>0</v>
      </c>
    </row>
    <row r="103" spans="1:5" s="1" customFormat="1" ht="15">
      <c r="A103" s="2" t="s">
        <v>118</v>
      </c>
      <c r="B103" s="62" t="s">
        <v>119</v>
      </c>
      <c r="C103" s="63">
        <v>1</v>
      </c>
      <c r="D103" s="69">
        <v>0</v>
      </c>
      <c r="E103" s="3">
        <f t="shared" si="10"/>
        <v>0</v>
      </c>
    </row>
    <row r="104" spans="1:5" s="1" customFormat="1" ht="15">
      <c r="A104" s="2" t="s">
        <v>120</v>
      </c>
      <c r="B104" s="62" t="s">
        <v>121</v>
      </c>
      <c r="C104" s="63">
        <v>1</v>
      </c>
      <c r="D104" s="69">
        <v>0</v>
      </c>
      <c r="E104" s="3">
        <f t="shared" si="10"/>
        <v>0</v>
      </c>
    </row>
    <row r="105" spans="1:5" s="1" customFormat="1" ht="15">
      <c r="A105" s="2" t="s">
        <v>122</v>
      </c>
      <c r="B105" s="62" t="s">
        <v>123</v>
      </c>
      <c r="C105" s="63">
        <v>1</v>
      </c>
      <c r="D105" s="69">
        <v>0</v>
      </c>
      <c r="E105" s="3">
        <f t="shared" si="10"/>
        <v>0</v>
      </c>
    </row>
    <row r="106" spans="1:5" s="1" customFormat="1" ht="15">
      <c r="A106" s="2" t="s">
        <v>124</v>
      </c>
      <c r="B106" s="62" t="s">
        <v>125</v>
      </c>
      <c r="C106" s="63">
        <v>2</v>
      </c>
      <c r="D106" s="69">
        <v>0</v>
      </c>
      <c r="E106" s="3">
        <f t="shared" si="10"/>
        <v>0</v>
      </c>
    </row>
    <row r="107" spans="1:5" s="1" customFormat="1" ht="15">
      <c r="A107" s="2" t="s">
        <v>126</v>
      </c>
      <c r="B107" s="62" t="s">
        <v>127</v>
      </c>
      <c r="C107" s="63">
        <v>1</v>
      </c>
      <c r="D107" s="69">
        <v>0</v>
      </c>
      <c r="E107" s="3">
        <f t="shared" si="10"/>
        <v>0</v>
      </c>
    </row>
    <row r="108" spans="1:5" s="1" customFormat="1" ht="15">
      <c r="A108" s="2" t="s">
        <v>128</v>
      </c>
      <c r="B108" s="62" t="s">
        <v>129</v>
      </c>
      <c r="C108" s="63">
        <v>1</v>
      </c>
      <c r="D108" s="69">
        <v>0</v>
      </c>
      <c r="E108" s="3">
        <f t="shared" si="10"/>
        <v>0</v>
      </c>
    </row>
    <row r="109" spans="1:5" s="1" customFormat="1" ht="15">
      <c r="A109" s="2" t="s">
        <v>130</v>
      </c>
      <c r="B109" s="62" t="s">
        <v>131</v>
      </c>
      <c r="C109" s="63">
        <v>1</v>
      </c>
      <c r="D109" s="69">
        <v>0</v>
      </c>
      <c r="E109" s="3">
        <f t="shared" si="10"/>
        <v>0</v>
      </c>
    </row>
    <row r="110" spans="1:5" s="1" customFormat="1" ht="15">
      <c r="A110" s="2" t="s">
        <v>132</v>
      </c>
      <c r="B110" s="62" t="s">
        <v>133</v>
      </c>
      <c r="C110" s="63">
        <v>1</v>
      </c>
      <c r="D110" s="69">
        <v>0</v>
      </c>
      <c r="E110" s="3">
        <f t="shared" si="10"/>
        <v>0</v>
      </c>
    </row>
    <row r="111" spans="1:5" s="1" customFormat="1" ht="15">
      <c r="A111" s="2" t="s">
        <v>124</v>
      </c>
      <c r="B111" s="62" t="s">
        <v>125</v>
      </c>
      <c r="C111" s="63">
        <v>1</v>
      </c>
      <c r="D111" s="69">
        <v>0</v>
      </c>
      <c r="E111" s="3">
        <f t="shared" si="10"/>
        <v>0</v>
      </c>
    </row>
    <row r="112" spans="1:5" s="1" customFormat="1" ht="15">
      <c r="A112" s="2" t="s">
        <v>134</v>
      </c>
      <c r="B112" s="62" t="s">
        <v>135</v>
      </c>
      <c r="C112" s="63">
        <v>1</v>
      </c>
      <c r="D112" s="69">
        <v>0</v>
      </c>
      <c r="E112" s="3">
        <f t="shared" si="10"/>
        <v>0</v>
      </c>
    </row>
    <row r="113" spans="1:5" s="1" customFormat="1" ht="15">
      <c r="A113" s="2" t="s">
        <v>136</v>
      </c>
      <c r="B113" s="62" t="s">
        <v>137</v>
      </c>
      <c r="C113" s="63">
        <v>1</v>
      </c>
      <c r="D113" s="69">
        <v>0</v>
      </c>
      <c r="E113" s="3">
        <f t="shared" si="10"/>
        <v>0</v>
      </c>
    </row>
    <row r="114" spans="1:5" s="1" customFormat="1" ht="15">
      <c r="A114" s="2" t="s">
        <v>138</v>
      </c>
      <c r="B114" s="62" t="s">
        <v>139</v>
      </c>
      <c r="C114" s="63">
        <v>1</v>
      </c>
      <c r="D114" s="69">
        <v>0</v>
      </c>
      <c r="E114" s="3">
        <f aca="true" t="shared" si="11" ref="E114">PRODUCT(C114:D114)</f>
        <v>0</v>
      </c>
    </row>
    <row r="115" spans="1:5" s="1" customFormat="1" ht="15">
      <c r="A115" s="64"/>
      <c r="B115" s="34"/>
      <c r="C115" s="45"/>
      <c r="D115" s="79"/>
      <c r="E115" s="66"/>
    </row>
    <row r="116" spans="1:5" s="1" customFormat="1" ht="15">
      <c r="A116" s="32" t="s">
        <v>140</v>
      </c>
      <c r="B116" s="11"/>
      <c r="C116" s="11"/>
      <c r="D116" s="73"/>
      <c r="E116" s="12"/>
    </row>
    <row r="117" spans="1:5" s="1" customFormat="1" ht="15">
      <c r="A117" s="2" t="s">
        <v>141</v>
      </c>
      <c r="B117" s="2" t="s">
        <v>142</v>
      </c>
      <c r="C117" s="63">
        <v>1</v>
      </c>
      <c r="D117" s="69">
        <v>0</v>
      </c>
      <c r="E117" s="3">
        <f aca="true" t="shared" si="12" ref="E117:E120">PRODUCT(C117:D117)</f>
        <v>0</v>
      </c>
    </row>
    <row r="118" spans="1:5" s="1" customFormat="1" ht="15">
      <c r="A118" s="2" t="s">
        <v>143</v>
      </c>
      <c r="B118" s="2" t="s">
        <v>144</v>
      </c>
      <c r="C118" s="63">
        <v>1</v>
      </c>
      <c r="D118" s="69">
        <v>0</v>
      </c>
      <c r="E118" s="3">
        <f t="shared" si="12"/>
        <v>0</v>
      </c>
    </row>
    <row r="119" spans="1:5" s="1" customFormat="1" ht="15">
      <c r="A119" s="2" t="s">
        <v>33</v>
      </c>
      <c r="B119" s="2" t="s">
        <v>34</v>
      </c>
      <c r="C119" s="63">
        <v>1</v>
      </c>
      <c r="D119" s="69">
        <v>0</v>
      </c>
      <c r="E119" s="3">
        <f t="shared" si="12"/>
        <v>0</v>
      </c>
    </row>
    <row r="120" spans="1:5" s="1" customFormat="1" ht="15">
      <c r="A120" s="2" t="s">
        <v>35</v>
      </c>
      <c r="B120" s="2" t="s">
        <v>36</v>
      </c>
      <c r="C120" s="63">
        <v>1</v>
      </c>
      <c r="D120" s="69">
        <v>0</v>
      </c>
      <c r="E120" s="3">
        <f t="shared" si="12"/>
        <v>0</v>
      </c>
    </row>
    <row r="121" spans="1:5" s="1" customFormat="1" ht="15">
      <c r="A121" s="33"/>
      <c r="B121" s="50"/>
      <c r="C121" s="11"/>
      <c r="D121" s="73"/>
      <c r="E121" s="12"/>
    </row>
    <row r="122" spans="1:5" s="1" customFormat="1" ht="15">
      <c r="A122" s="33" t="s">
        <v>145</v>
      </c>
      <c r="B122" s="50"/>
      <c r="C122" s="11"/>
      <c r="D122" s="73"/>
      <c r="E122" s="12"/>
    </row>
    <row r="123" spans="1:5" s="1" customFormat="1" ht="15">
      <c r="A123" s="2" t="s">
        <v>37</v>
      </c>
      <c r="B123" s="2" t="s">
        <v>38</v>
      </c>
      <c r="C123" s="63">
        <v>1</v>
      </c>
      <c r="D123" s="69">
        <v>0</v>
      </c>
      <c r="E123" s="3">
        <f aca="true" t="shared" si="13" ref="E123">PRODUCT(C123:D123)</f>
        <v>0</v>
      </c>
    </row>
    <row r="124" spans="1:5" s="1" customFormat="1" ht="15">
      <c r="A124" s="33"/>
      <c r="B124" s="50"/>
      <c r="C124" s="11"/>
      <c r="D124" s="73"/>
      <c r="E124" s="12"/>
    </row>
    <row r="125" spans="1:5" ht="15">
      <c r="A125" s="32" t="s">
        <v>59</v>
      </c>
      <c r="B125" s="11"/>
      <c r="C125" s="11"/>
      <c r="D125" s="73"/>
      <c r="E125" s="12"/>
    </row>
    <row r="126" spans="1:5" ht="15">
      <c r="A126" s="40" t="s">
        <v>60</v>
      </c>
      <c r="B126" s="41"/>
      <c r="C126" s="83">
        <v>0</v>
      </c>
      <c r="D126" s="75">
        <v>0</v>
      </c>
      <c r="E126" s="16">
        <f aca="true" t="shared" si="14" ref="E126:E129">PRODUCT(C126:D126)</f>
        <v>0</v>
      </c>
    </row>
    <row r="127" spans="1:5" ht="15">
      <c r="A127" s="40" t="s">
        <v>61</v>
      </c>
      <c r="B127" s="41"/>
      <c r="C127" s="84">
        <v>0</v>
      </c>
      <c r="D127" s="69">
        <v>0</v>
      </c>
      <c r="E127" s="3">
        <f t="shared" si="14"/>
        <v>0</v>
      </c>
    </row>
    <row r="128" spans="1:5" ht="15">
      <c r="A128" s="40" t="s">
        <v>62</v>
      </c>
      <c r="B128" s="41"/>
      <c r="C128" s="84">
        <v>0</v>
      </c>
      <c r="D128" s="69">
        <v>0</v>
      </c>
      <c r="E128" s="3">
        <f t="shared" si="14"/>
        <v>0</v>
      </c>
    </row>
    <row r="129" spans="1:5" ht="15">
      <c r="A129" s="42" t="s">
        <v>63</v>
      </c>
      <c r="B129" s="43"/>
      <c r="C129" s="84">
        <v>0</v>
      </c>
      <c r="D129" s="69">
        <v>0</v>
      </c>
      <c r="E129" s="3">
        <f t="shared" si="14"/>
        <v>0</v>
      </c>
    </row>
    <row r="131" spans="1:5" ht="15">
      <c r="A131" s="44" t="s">
        <v>64</v>
      </c>
      <c r="B131" s="45"/>
      <c r="C131" s="45"/>
      <c r="D131" s="79"/>
      <c r="E131" s="46">
        <f>SUM(E3:E129)</f>
        <v>0</v>
      </c>
    </row>
    <row r="132" spans="1:5" ht="15">
      <c r="A132" s="47" t="s">
        <v>65</v>
      </c>
      <c r="B132" s="34"/>
      <c r="C132" s="34"/>
      <c r="D132" s="80"/>
      <c r="E132" s="85">
        <v>0</v>
      </c>
    </row>
    <row r="133" spans="1:5" ht="15">
      <c r="A133" s="48" t="s">
        <v>67</v>
      </c>
      <c r="B133" s="34"/>
      <c r="C133" s="34"/>
      <c r="D133" s="80"/>
      <c r="E133" s="49">
        <f>PRODUCT(E132,E131)</f>
        <v>0</v>
      </c>
    </row>
    <row r="134" spans="1:5" ht="15">
      <c r="A134" s="33" t="s">
        <v>66</v>
      </c>
      <c r="B134" s="50"/>
      <c r="C134" s="50"/>
      <c r="D134" s="81"/>
      <c r="E134" s="51">
        <f>SUM(E131,E133)</f>
        <v>0</v>
      </c>
    </row>
  </sheetData>
  <sheetProtection algorithmName="SHA-512" hashValue="3/rJbzaQDTTt2hC4b5C4+SACNXczHaf6zSK/58ChXmSimfvUYcrcyckAHQwqK/IrIvqg0fwrAkBH1M4R3u36JA==" saltValue="k6RzVx4pb532QDyqRyeOc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36EAF2603D5F44A53F9D33B78A7052" ma:contentTypeVersion="" ma:contentTypeDescription="Vytvoří nový dokument" ma:contentTypeScope="" ma:versionID="88eee7ada5b51d38605e1b0171f08677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EC8EF55D-84FB-4B7D-8401-A5890B8CE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31CD83-7804-4082-8AEA-5CC56E6D26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C7F9D-F36E-4552-BE5A-B37B94584CD9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Tošer Jaroslav</dc:creator>
  <cp:keywords/>
  <dc:description/>
  <cp:lastModifiedBy>Surovcová Klára</cp:lastModifiedBy>
  <dcterms:created xsi:type="dcterms:W3CDTF">2018-04-12T12:56:30Z</dcterms:created>
  <dcterms:modified xsi:type="dcterms:W3CDTF">2018-07-11T10:33:30Z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0x0101006836EAF2603D5F44A53F9D33B78A7052</vt:lpwstr>
  </property>
</Properties>
</file>