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urovco\Desktop\IP telefonie\IP telefonie\"/>
    </mc:Choice>
  </mc:AlternateContent>
  <bookViews>
    <workbookView xWindow="0" yWindow="0" windowWidth="10365" windowHeight="76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27" i="1" l="1"/>
  <c r="E29" i="1" s="1"/>
  <c r="E22" i="1"/>
  <c r="E21" i="1"/>
  <c r="E20" i="1"/>
  <c r="E19" i="1"/>
  <c r="E18" i="1"/>
  <c r="E17" i="1"/>
  <c r="E12" i="1"/>
  <c r="E11" i="1"/>
  <c r="E10" i="1"/>
  <c r="E9" i="1"/>
  <c r="E8" i="1"/>
  <c r="E7" i="1"/>
  <c r="E6" i="1"/>
  <c r="E5" i="1"/>
  <c r="E4" i="1"/>
  <c r="E14" i="1" l="1"/>
  <c r="E31" i="1" s="1"/>
  <c r="E33" i="1" s="1"/>
  <c r="E34" i="1" s="1"/>
  <c r="E24" i="1"/>
</calcChain>
</file>

<file path=xl/sharedStrings.xml><?xml version="1.0" encoding="utf-8"?>
<sst xmlns="http://schemas.openxmlformats.org/spreadsheetml/2006/main" count="56" uniqueCount="43">
  <si>
    <t>Příloha č. 2 - Tabulka pro stanovení nabídkové ceny</t>
  </si>
  <si>
    <t>Mfr Part #</t>
  </si>
  <si>
    <t>Popis</t>
  </si>
  <si>
    <t>ks</t>
  </si>
  <si>
    <t>Cena v Kč/ks bez DPH</t>
  </si>
  <si>
    <t>Cena celkem v Kč bez DPH</t>
  </si>
  <si>
    <t>WS-C2960X-48FPS-L</t>
  </si>
  <si>
    <t>CISCO Catalyst 2960-X 48 GigE PoE 740W, 4 x 1G SFP, LAN Base</t>
  </si>
  <si>
    <t>CAB-ACE</t>
  </si>
  <si>
    <t>CISCO AC Power Cord (Europe), C13, CEE 7, 1.5M</t>
  </si>
  <si>
    <t>CP-7821-K9=</t>
  </si>
  <si>
    <t>CISCO Cisco UC Phone 7821</t>
  </si>
  <si>
    <t>CP-7841-K9=</t>
  </si>
  <si>
    <t>CISCO Cisco UC Phone 7841</t>
  </si>
  <si>
    <t>CP-7861-K9=</t>
  </si>
  <si>
    <t>CISCO Cisco UC Phone 7861</t>
  </si>
  <si>
    <t>CP-8861-K9=</t>
  </si>
  <si>
    <t>CISCO Cisco IP Phone 8861</t>
  </si>
  <si>
    <t>CP-BEKEM=</t>
  </si>
  <si>
    <t>CISCO Cisco IP Phone 8800 Key Expansion Module</t>
  </si>
  <si>
    <t>CP-PWR-CUBE-4=</t>
  </si>
  <si>
    <t>CISCO IP Phone power tranformer for the 89/9900 phone series</t>
  </si>
  <si>
    <t>CP-PWR-CORD-CE=</t>
  </si>
  <si>
    <t>CISCO power Cord, Central Europe</t>
  </si>
  <si>
    <t>HW - Cena celkem v Kč bez DPH</t>
  </si>
  <si>
    <t>Cena v Kč/ks/rok bez DPH</t>
  </si>
  <si>
    <t xml:space="preserve">Hardware Part #: WS-C2960X-48FPS-L
</t>
  </si>
  <si>
    <t>Servisní podpora 8x5xNBD na jeden rok pro 4 ks zařízení</t>
  </si>
  <si>
    <t xml:space="preserve">Hardware Part #: CP-7821-K9=
</t>
  </si>
  <si>
    <t>Servisní podpora 8x5xNBD na jeden rok pro 30 ks zařízení</t>
  </si>
  <si>
    <t xml:space="preserve">Hardware Part #: CP-7841-K9=
</t>
  </si>
  <si>
    <t>Servisní podpora 8x5xNBD na jeden rok pro 140 ks zařízení</t>
  </si>
  <si>
    <t xml:space="preserve">Hardware Part #: CP-7861-K9=
</t>
  </si>
  <si>
    <t>Servisní podpora 8x5xNBD na jeden rok pro 3 ks zařízení</t>
  </si>
  <si>
    <t xml:space="preserve">Hardware Part #: CP-8861-K9=
</t>
  </si>
  <si>
    <t xml:space="preserve">Hardware Part #: CP-BEKEM=
</t>
  </si>
  <si>
    <t>Servisní podpora 8x5xNBD na jeden rok pro 12 ks zařízení</t>
  </si>
  <si>
    <t>Podpora - Cena celkem v Kč bez DPH</t>
  </si>
  <si>
    <t>LIC-CUCM-10X-ENH-A</t>
  </si>
  <si>
    <t>CISCO UC Manager-10.x Enhanced Single User License</t>
  </si>
  <si>
    <t>Sazba DPH v %</t>
  </si>
  <si>
    <t>Výše DPH v Kč</t>
  </si>
  <si>
    <t>Účastník doplní jen barevně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</si>
</sst>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1" fillId="0" borderId="1" xfId="0" applyFont="1" applyBorder="1"/>
    <xf numFmtId="4" fontId="1" fillId="0" borderId="1" xfId="0" applyNumberFormat="1" applyFont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0" fillId="0" borderId="1" xfId="0" applyBorder="1"/>
    <xf numFmtId="0" fontId="3" fillId="0" borderId="1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4" fillId="0" borderId="2" xfId="0" applyFont="1" applyBorder="1"/>
    <xf numFmtId="4" fontId="4" fillId="0" borderId="3" xfId="0" applyNumberFormat="1" applyFont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5" xfId="0" applyFont="1" applyBorder="1"/>
    <xf numFmtId="4" fontId="4" fillId="0" borderId="4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0" xfId="0" applyBorder="1"/>
    <xf numFmtId="0" fontId="4" fillId="0" borderId="9" xfId="0" applyFont="1" applyBorder="1"/>
    <xf numFmtId="0" fontId="4" fillId="0" borderId="7" xfId="0" applyFont="1" applyBorder="1"/>
    <xf numFmtId="0" fontId="0" fillId="0" borderId="10" xfId="0" applyBorder="1"/>
    <xf numFmtId="0" fontId="4" fillId="0" borderId="6" xfId="0" applyFont="1" applyBorder="1"/>
    <xf numFmtId="0" fontId="0" fillId="0" borderId="11" xfId="0" applyBorder="1"/>
    <xf numFmtId="9" fontId="4" fillId="3" borderId="12" xfId="0" applyNumberFormat="1" applyFont="1" applyFill="1" applyBorder="1"/>
    <xf numFmtId="4" fontId="4" fillId="0" borderId="12" xfId="0" applyNumberFormat="1" applyFont="1" applyBorder="1"/>
    <xf numFmtId="4" fontId="4" fillId="0" borderId="8" xfId="0" applyNumberFormat="1" applyFont="1" applyBorder="1"/>
    <xf numFmtId="0" fontId="5" fillId="0" borderId="1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D4" sqref="D4"/>
    </sheetView>
  </sheetViews>
  <sheetFormatPr defaultRowHeight="15" x14ac:dyDescent="0.25"/>
  <cols>
    <col min="1" max="1" width="19.7109375" customWidth="1"/>
    <col min="2" max="2" width="48.7109375" customWidth="1"/>
    <col min="3" max="3" width="7.7109375" customWidth="1"/>
    <col min="4" max="4" width="15.85546875" customWidth="1"/>
    <col min="5" max="5" width="12.7109375" customWidth="1"/>
  </cols>
  <sheetData>
    <row r="1" spans="1:7" x14ac:dyDescent="0.25">
      <c r="A1" s="2" t="s">
        <v>0</v>
      </c>
      <c r="B1" s="1"/>
      <c r="C1" s="1"/>
      <c r="D1" s="1"/>
      <c r="E1" s="1"/>
    </row>
    <row r="2" spans="1:7" x14ac:dyDescent="0.25">
      <c r="A2" s="82" t="s">
        <v>42</v>
      </c>
      <c r="B2" s="82"/>
    </row>
    <row r="3" spans="1:7" ht="24.75" x14ac:dyDescent="0.25">
      <c r="A3" s="3" t="s">
        <v>1</v>
      </c>
      <c r="B3" s="3" t="s">
        <v>2</v>
      </c>
      <c r="C3" s="4" t="s">
        <v>3</v>
      </c>
      <c r="D3" s="5" t="s">
        <v>4</v>
      </c>
      <c r="E3" s="5" t="s">
        <v>5</v>
      </c>
    </row>
    <row r="4" spans="1:7" x14ac:dyDescent="0.25">
      <c r="A4" s="8" t="s">
        <v>6</v>
      </c>
      <c r="B4" s="7" t="s">
        <v>7</v>
      </c>
      <c r="C4" s="6">
        <v>4</v>
      </c>
      <c r="D4" s="10">
        <v>0</v>
      </c>
      <c r="E4" s="9">
        <f t="shared" ref="E4:E12" si="0">PRODUCT(C4:D4)</f>
        <v>0</v>
      </c>
    </row>
    <row r="5" spans="1:7" x14ac:dyDescent="0.25">
      <c r="A5" s="8" t="s">
        <v>8</v>
      </c>
      <c r="B5" s="7" t="s">
        <v>9</v>
      </c>
      <c r="C5" s="6">
        <v>4</v>
      </c>
      <c r="D5" s="10">
        <v>0</v>
      </c>
      <c r="E5" s="9">
        <f t="shared" si="0"/>
        <v>0</v>
      </c>
    </row>
    <row r="6" spans="1:7" x14ac:dyDescent="0.25">
      <c r="A6" s="12" t="s">
        <v>10</v>
      </c>
      <c r="B6" s="13" t="s">
        <v>11</v>
      </c>
      <c r="C6" s="11">
        <v>30</v>
      </c>
      <c r="D6" s="15">
        <v>0</v>
      </c>
      <c r="E6" s="14">
        <f t="shared" si="0"/>
        <v>0</v>
      </c>
    </row>
    <row r="7" spans="1:7" x14ac:dyDescent="0.25">
      <c r="A7" s="17" t="s">
        <v>12</v>
      </c>
      <c r="B7" s="18" t="s">
        <v>13</v>
      </c>
      <c r="C7" s="16">
        <v>140</v>
      </c>
      <c r="D7" s="20">
        <v>0</v>
      </c>
      <c r="E7" s="19">
        <f t="shared" si="0"/>
        <v>0</v>
      </c>
    </row>
    <row r="8" spans="1:7" x14ac:dyDescent="0.25">
      <c r="A8" s="22" t="s">
        <v>14</v>
      </c>
      <c r="B8" s="23" t="s">
        <v>15</v>
      </c>
      <c r="C8" s="21">
        <v>3</v>
      </c>
      <c r="D8" s="25">
        <v>0</v>
      </c>
      <c r="E8" s="24">
        <f t="shared" si="0"/>
        <v>0</v>
      </c>
    </row>
    <row r="9" spans="1:7" x14ac:dyDescent="0.25">
      <c r="A9" s="27" t="s">
        <v>16</v>
      </c>
      <c r="B9" s="28" t="s">
        <v>17</v>
      </c>
      <c r="C9" s="26">
        <v>4</v>
      </c>
      <c r="D9" s="30">
        <v>0</v>
      </c>
      <c r="E9" s="29">
        <f t="shared" si="0"/>
        <v>0</v>
      </c>
    </row>
    <row r="10" spans="1:7" x14ac:dyDescent="0.25">
      <c r="A10" s="32" t="s">
        <v>18</v>
      </c>
      <c r="B10" s="33" t="s">
        <v>19</v>
      </c>
      <c r="C10" s="31">
        <v>12</v>
      </c>
      <c r="D10" s="35">
        <v>0</v>
      </c>
      <c r="E10" s="34">
        <f t="shared" si="0"/>
        <v>0</v>
      </c>
    </row>
    <row r="11" spans="1:7" x14ac:dyDescent="0.25">
      <c r="A11" s="38" t="s">
        <v>20</v>
      </c>
      <c r="B11" s="39" t="s">
        <v>21</v>
      </c>
      <c r="C11" s="37">
        <v>4</v>
      </c>
      <c r="D11" s="41">
        <v>0</v>
      </c>
      <c r="E11" s="40">
        <f t="shared" si="0"/>
        <v>0</v>
      </c>
    </row>
    <row r="12" spans="1:7" x14ac:dyDescent="0.25">
      <c r="A12" s="36" t="s">
        <v>22</v>
      </c>
      <c r="B12" s="39" t="s">
        <v>23</v>
      </c>
      <c r="C12" s="37">
        <v>4</v>
      </c>
      <c r="D12" s="41">
        <v>0</v>
      </c>
      <c r="E12" s="40">
        <f t="shared" si="0"/>
        <v>0</v>
      </c>
    </row>
    <row r="13" spans="1:7" x14ac:dyDescent="0.25">
      <c r="A13" s="52"/>
      <c r="B13" s="53"/>
      <c r="C13" s="53"/>
      <c r="D13" s="53"/>
      <c r="E13" s="54"/>
    </row>
    <row r="14" spans="1:7" x14ac:dyDescent="0.25">
      <c r="A14" s="55" t="s">
        <v>24</v>
      </c>
      <c r="B14" s="53"/>
      <c r="C14" s="53"/>
      <c r="D14" s="53"/>
      <c r="E14" s="56">
        <f>SUM(E4:E12)</f>
        <v>0</v>
      </c>
    </row>
    <row r="15" spans="1:7" x14ac:dyDescent="0.25">
      <c r="A15" s="52"/>
      <c r="B15" s="53"/>
      <c r="C15" s="53"/>
      <c r="D15" s="53"/>
      <c r="E15" s="54"/>
      <c r="G15" s="50"/>
    </row>
    <row r="16" spans="1:7" ht="30" customHeight="1" x14ac:dyDescent="0.25">
      <c r="A16" s="43" t="s">
        <v>1</v>
      </c>
      <c r="B16" s="43" t="s">
        <v>2</v>
      </c>
      <c r="C16" s="44" t="s">
        <v>3</v>
      </c>
      <c r="D16" s="45" t="s">
        <v>25</v>
      </c>
      <c r="E16" s="45" t="s">
        <v>5</v>
      </c>
    </row>
    <row r="17" spans="1:5" ht="30" customHeight="1" x14ac:dyDescent="0.25">
      <c r="A17" s="46" t="s">
        <v>26</v>
      </c>
      <c r="B17" s="42" t="s">
        <v>27</v>
      </c>
      <c r="C17" s="47">
        <v>8</v>
      </c>
      <c r="D17" s="48">
        <v>0</v>
      </c>
      <c r="E17" s="49">
        <f t="shared" ref="E17:E22" si="1">PRODUCT(C17:D17)</f>
        <v>0</v>
      </c>
    </row>
    <row r="18" spans="1:5" ht="30" customHeight="1" x14ac:dyDescent="0.25">
      <c r="A18" s="51" t="s">
        <v>28</v>
      </c>
      <c r="B18" s="42" t="s">
        <v>29</v>
      </c>
      <c r="C18" s="47">
        <v>60</v>
      </c>
      <c r="D18" s="48">
        <v>0</v>
      </c>
      <c r="E18" s="49">
        <f t="shared" si="1"/>
        <v>0</v>
      </c>
    </row>
    <row r="19" spans="1:5" ht="30" customHeight="1" x14ac:dyDescent="0.25">
      <c r="A19" s="57" t="s">
        <v>30</v>
      </c>
      <c r="B19" s="42" t="s">
        <v>31</v>
      </c>
      <c r="C19" s="47">
        <v>280</v>
      </c>
      <c r="D19" s="48">
        <v>0</v>
      </c>
      <c r="E19" s="49">
        <f t="shared" si="1"/>
        <v>0</v>
      </c>
    </row>
    <row r="20" spans="1:5" ht="30" customHeight="1" x14ac:dyDescent="0.25">
      <c r="A20" s="58" t="s">
        <v>32</v>
      </c>
      <c r="B20" s="42" t="s">
        <v>33</v>
      </c>
      <c r="C20" s="47">
        <v>6</v>
      </c>
      <c r="D20" s="48">
        <v>0</v>
      </c>
      <c r="E20" s="49">
        <f t="shared" si="1"/>
        <v>0</v>
      </c>
    </row>
    <row r="21" spans="1:5" ht="30" customHeight="1" x14ac:dyDescent="0.25">
      <c r="A21" s="59" t="s">
        <v>34</v>
      </c>
      <c r="B21" s="42" t="s">
        <v>27</v>
      </c>
      <c r="C21" s="47">
        <v>8</v>
      </c>
      <c r="D21" s="48">
        <v>0</v>
      </c>
      <c r="E21" s="49">
        <f t="shared" si="1"/>
        <v>0</v>
      </c>
    </row>
    <row r="22" spans="1:5" ht="30" customHeight="1" x14ac:dyDescent="0.25">
      <c r="A22" s="60" t="s">
        <v>35</v>
      </c>
      <c r="B22" s="42" t="s">
        <v>36</v>
      </c>
      <c r="C22" s="47">
        <v>24</v>
      </c>
      <c r="D22" s="48">
        <v>0</v>
      </c>
      <c r="E22" s="49">
        <f t="shared" si="1"/>
        <v>0</v>
      </c>
    </row>
    <row r="23" spans="1:5" x14ac:dyDescent="0.25">
      <c r="A23" s="64"/>
      <c r="B23" s="65"/>
      <c r="C23" s="65"/>
      <c r="D23" s="65"/>
      <c r="E23" s="66"/>
    </row>
    <row r="24" spans="1:5" x14ac:dyDescent="0.25">
      <c r="A24" s="55" t="s">
        <v>37</v>
      </c>
      <c r="B24" s="67"/>
      <c r="C24" s="67"/>
      <c r="D24" s="67"/>
      <c r="E24" s="56">
        <f>SUM(E17:E22)</f>
        <v>0</v>
      </c>
    </row>
    <row r="25" spans="1:5" x14ac:dyDescent="0.25">
      <c r="A25" s="64"/>
      <c r="B25" s="65"/>
      <c r="C25" s="65"/>
      <c r="D25" s="65"/>
      <c r="E25" s="66"/>
    </row>
    <row r="26" spans="1:5" ht="30" customHeight="1" x14ac:dyDescent="0.25">
      <c r="A26" s="61" t="s">
        <v>1</v>
      </c>
      <c r="B26" s="61" t="s">
        <v>2</v>
      </c>
      <c r="C26" s="62" t="s">
        <v>3</v>
      </c>
      <c r="D26" s="63" t="s">
        <v>4</v>
      </c>
      <c r="E26" s="63" t="s">
        <v>5</v>
      </c>
    </row>
    <row r="27" spans="1:5" x14ac:dyDescent="0.25">
      <c r="A27" s="69" t="s">
        <v>38</v>
      </c>
      <c r="B27" s="42" t="s">
        <v>39</v>
      </c>
      <c r="C27" s="47">
        <v>229</v>
      </c>
      <c r="D27" s="48">
        <v>0</v>
      </c>
      <c r="E27" s="49">
        <f>PRODUCT(C27:D27)</f>
        <v>0</v>
      </c>
    </row>
    <row r="28" spans="1:5" x14ac:dyDescent="0.25">
      <c r="A28" s="70"/>
      <c r="B28" s="71"/>
      <c r="C28" s="71"/>
      <c r="D28" s="71"/>
      <c r="E28" s="72"/>
    </row>
    <row r="29" spans="1:5" x14ac:dyDescent="0.25">
      <c r="A29" s="55" t="s">
        <v>24</v>
      </c>
      <c r="B29" s="71"/>
      <c r="C29" s="71"/>
      <c r="D29" s="71"/>
      <c r="E29" s="56">
        <f>SUM(E27)</f>
        <v>0</v>
      </c>
    </row>
    <row r="30" spans="1:5" x14ac:dyDescent="0.25">
      <c r="A30" s="70"/>
      <c r="B30" s="71"/>
      <c r="C30" s="71"/>
      <c r="D30" s="71"/>
      <c r="E30" s="72"/>
    </row>
    <row r="31" spans="1:5" x14ac:dyDescent="0.25">
      <c r="A31" s="77" t="s">
        <v>5</v>
      </c>
      <c r="B31" s="78"/>
      <c r="C31" s="78"/>
      <c r="D31" s="78"/>
      <c r="E31" s="68">
        <f>SUM(E14,E24,E29)</f>
        <v>0</v>
      </c>
    </row>
    <row r="32" spans="1:5" x14ac:dyDescent="0.25">
      <c r="A32" s="74" t="s">
        <v>40</v>
      </c>
      <c r="B32" s="73"/>
      <c r="C32" s="73"/>
      <c r="D32" s="73"/>
      <c r="E32" s="79">
        <v>0</v>
      </c>
    </row>
    <row r="33" spans="1:5" x14ac:dyDescent="0.25">
      <c r="A33" s="74" t="s">
        <v>41</v>
      </c>
      <c r="B33" s="73"/>
      <c r="C33" s="73"/>
      <c r="D33" s="73"/>
      <c r="E33" s="80">
        <f>PRODUCT(E32,E31)</f>
        <v>0</v>
      </c>
    </row>
    <row r="34" spans="1:5" x14ac:dyDescent="0.25">
      <c r="A34" s="75" t="s">
        <v>5</v>
      </c>
      <c r="B34" s="76"/>
      <c r="C34" s="76"/>
      <c r="D34" s="76"/>
      <c r="E34" s="81">
        <f>SUM(E31,E33)</f>
        <v>0</v>
      </c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10E1E7883184FB54DA82F94793AC7" ma:contentTypeVersion="" ma:contentTypeDescription="Vytvoří nový dokument" ma:contentTypeScope="" ma:versionID="cffde9bc8721538069b3c1575a15f82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B2BDC2A-FB6F-4DED-BB46-0FA23B2531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EC9622-47A2-4BB9-A47F-4F004575AB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21C541-4525-4E66-BBB6-25470AD062E8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Surovcová Klára</cp:lastModifiedBy>
  <dcterms:created xsi:type="dcterms:W3CDTF">2018-03-09T10:07:38Z</dcterms:created>
  <dcterms:modified xsi:type="dcterms:W3CDTF">2018-03-23T07:54:44Z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0x01010081C10E1E7883184FB54DA82F94793AC7</vt:lpwstr>
  </property>
</Properties>
</file>