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urovco\Desktop\Nákup mobilních telefonů\Vysvětlení č. 3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19" i="1"/>
  <c r="H20" i="1"/>
  <c r="H6" i="1" l="1"/>
  <c r="H8" i="1"/>
  <c r="H9" i="1"/>
  <c r="H10" i="1"/>
  <c r="H11" i="1"/>
  <c r="H13" i="1"/>
  <c r="H14" i="1"/>
  <c r="H15" i="1"/>
  <c r="H16" i="1"/>
  <c r="H17" i="1"/>
  <c r="H18" i="1"/>
  <c r="H22" i="1"/>
  <c r="H23" i="1"/>
  <c r="H24" i="1"/>
  <c r="H25" i="1" l="1"/>
  <c r="H27" i="1" s="1"/>
  <c r="H28" i="1" s="1"/>
</calcChain>
</file>

<file path=xl/sharedStrings.xml><?xml version="1.0" encoding="utf-8"?>
<sst xmlns="http://schemas.openxmlformats.org/spreadsheetml/2006/main" count="51" uniqueCount="37">
  <si>
    <t>Minimální požadavky a specifikace mobilních telefonů</t>
  </si>
  <si>
    <t>minimální specifikace</t>
  </si>
  <si>
    <t>název</t>
  </si>
  <si>
    <t>typy mobilních telefonů splňující minimální specifikaci</t>
  </si>
  <si>
    <t>cena celkem bez DPH</t>
  </si>
  <si>
    <t>Pořadové číslo</t>
  </si>
  <si>
    <t>základní tlačítkový</t>
  </si>
  <si>
    <t>základní dotykový</t>
  </si>
  <si>
    <t>VIP manažerský</t>
  </si>
  <si>
    <t>velikost displeje 2,4'', operační paměť 16 MB, max. váha 80g, rozlišení displeje 240x320 pix., dotykový disllej ne, typ SIM karty mikro</t>
  </si>
  <si>
    <t>velikost displeje 5", operační systém Android, LTE, celková paměť 16 GB , operační paměť 2048 MB, rozlišení displeje 720x1280 pix., max. váha 150g</t>
  </si>
  <si>
    <t>manažerský</t>
  </si>
  <si>
    <t>velikost displeje 5,2", operační systém Android, LTE, celková paměť 16 GB , operační paměť 2048 MB, rozlišení displeje 720x1280 pix., max. váha 160g</t>
  </si>
  <si>
    <t>velikost displeje 5,2", operační systém Android, LTE, celková paměť 32 GB , operační paměť 3072 MB, rozlišení displeje 1080x1920 pix., max. váha 160g</t>
  </si>
  <si>
    <t>velikost displeje 4,7", operační systém iOS, LTE, celková paměť 32 GB , operační paměť 2048 MB, rozlišení displeje 750x1334 pix., max. váha 140g</t>
  </si>
  <si>
    <t>velikost displeje 4,7", operační systém iOS, LTE, celková paměť 128 GB , operační paměť 2048 MB, rozlišení displeje 750x1334 pix., max. váha 140g</t>
  </si>
  <si>
    <t>velikost displeje 4,7",operační systém iOS, LTE, celková paměť 256 GB,operační paměť 2048 MB, rozlišení displeje 750x1334 pix., max. váha 150g</t>
  </si>
  <si>
    <t>velikost displeje 4,7",operační systém iOS, LTE, celková paměť 64 GB,operační paměť 2048 MB, rozlišení displeje 750x1334 pix.,max. váha 150g</t>
  </si>
  <si>
    <t>velikost displeje 5,8",operační systém Android, LTE, celková paměť 64 GB,operační paměť 4096 MB, rozlišení displeje 1440x2960 pix.</t>
  </si>
  <si>
    <t>max.jednotková cena bez DPH</t>
  </si>
  <si>
    <t>velikost displeje 2,8'',  max. váha100g, rozlišení displeje 240x320 pix., dotykový disllej ne, typ paměťové karty microSD</t>
  </si>
  <si>
    <t>velikost displeje 5", operační systém Android, LTE, celková paměť 16 GB , operační paměť 1536 MB, rozlišení displeje 720x1280 pix., max. váha 140g</t>
  </si>
  <si>
    <t>velikost displeje 5", operační systém Android, LTE, celková paměť 16 GB , operační paměť 2048 MB, rozlišení displeje 720x1280 pix., max. váha 180g, odolný proti nárazu a vodě</t>
  </si>
  <si>
    <t>velikost displeje 4,7", operační systém Android, LTE, celková paměť 16 GB , operační paměť 2048 MB, rozlišení displeje 720x1280 pix., max. váha 140g</t>
  </si>
  <si>
    <t>velikost displeje 5,1", operační systém Android, LTE, celková paměť 32 GB , operační paměť 4096 MB, rozlišení displeje 1440x2560 pix., max. váha 160g</t>
  </si>
  <si>
    <t>velikost displeje 5,1", operační systém Android, LTE, celková paměť 64 GB , operační paměť 4096 MB, rozlišení displeje 1080x1920pix., max. váha 150g</t>
  </si>
  <si>
    <t>velikost displeje 4", operační systém iOS, LTE, celková paměť 32 GB , operační paměť 2048 MB, rozlišení displeje 640x1136 pix., max. váha 120g</t>
  </si>
  <si>
    <t xml:space="preserve"> </t>
  </si>
  <si>
    <t>velikost displeje 4", operační systém iOS, LTE, celková paměť 128 GB , operační paměť 2048 MB, rozlišení displeje 640x1136 pix. max. váha 120g</t>
  </si>
  <si>
    <t xml:space="preserve">Dodavatel vyplní zelená pole </t>
  </si>
  <si>
    <t>Cena celkem bez DPH</t>
  </si>
  <si>
    <t>Cena celkem s DPH</t>
  </si>
  <si>
    <t>Nabídková cena je končenou cenou včetně všech vedlejších nákladů</t>
  </si>
  <si>
    <t>(recyklační poplatek, doprava aj.)</t>
  </si>
  <si>
    <t>předpokládaný počet odebraných  kusů</t>
  </si>
  <si>
    <t>Sazba DPH</t>
  </si>
  <si>
    <t>Celková výše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</si>
</sst>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&quot; Kč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1"/>
      <color indexed="9"/>
      <name val="Arial"/>
      <family val="2"/>
      <charset val="238"/>
    </font>
    <font>
      <i/>
      <sz val="11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0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165" fontId="2" fillId="5" borderId="0" xfId="2" applyNumberFormat="1" applyFont="1" applyFill="1"/>
    <xf numFmtId="0" fontId="3" fillId="5" borderId="0" xfId="2" applyFont="1" applyFill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6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6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/>
    <xf numFmtId="0" fontId="6" fillId="3" borderId="5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6" fillId="3" borderId="3" xfId="1" applyNumberFormat="1" applyFont="1" applyFill="1" applyBorder="1" applyAlignment="1">
      <alignment horizontal="center" vertical="center" wrapText="1"/>
    </xf>
    <xf numFmtId="0" fontId="6" fillId="3" borderId="4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8" fillId="6" borderId="6" xfId="0" applyNumberFormat="1" applyFont="1" applyFill="1" applyBorder="1"/>
    <xf numFmtId="0" fontId="9" fillId="7" borderId="1" xfId="2" applyFont="1" applyFill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/>
    <xf numFmtId="0" fontId="4" fillId="0" borderId="8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Alignment="1"/>
    <xf numFmtId="0" fontId="4" fillId="6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164" fontId="4" fillId="8" borderId="1" xfId="0" applyNumberFormat="1" applyFont="1" applyFill="1" applyBorder="1" applyAlignment="1" applyProtection="1">
      <alignment horizontal="center"/>
      <protection locked="0"/>
    </xf>
    <xf numFmtId="9" fontId="0" fillId="8" borderId="10" xfId="0" applyNumberFormat="1" applyFill="1" applyBorder="1" applyAlignment="1" applyProtection="1">
      <alignment horizontal="right"/>
      <protection locked="0"/>
    </xf>
  </cellXfs>
  <cellStyles count="3">
    <cellStyle name="Excel Built-in Normal" xfId="2"/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"/>
  <sheetViews>
    <sheetView tabSelected="1" topLeftCell="A25" zoomScaleNormal="100" workbookViewId="0">
      <selection activeCell="F5" sqref="F5"/>
    </sheetView>
  </sheetViews>
  <sheetFormatPr defaultRowHeight="14.25" x14ac:dyDescent="0.2"/>
  <cols>
    <col min="1" max="1" width="11.140625" style="3" customWidth="1"/>
    <col min="2" max="2" width="21" style="3" customWidth="1"/>
    <col min="3" max="3" width="54.42578125" style="3" customWidth="1"/>
    <col min="4" max="4" width="20.140625" style="3" customWidth="1"/>
    <col min="5" max="5" width="24.42578125" style="3" customWidth="1"/>
    <col min="6" max="6" width="19.85546875" style="3" customWidth="1"/>
    <col min="7" max="7" width="19.42578125" style="3" customWidth="1"/>
    <col min="8" max="8" width="17.7109375" style="3" customWidth="1"/>
    <col min="9" max="16384" width="9.140625" style="3"/>
  </cols>
  <sheetData>
    <row r="1" spans="1:11" ht="15" x14ac:dyDescent="0.25">
      <c r="A1" s="21" t="s">
        <v>0</v>
      </c>
    </row>
    <row r="4" spans="1:11" ht="45.6" customHeight="1" x14ac:dyDescent="0.25">
      <c r="A4" s="22" t="s">
        <v>5</v>
      </c>
      <c r="B4" s="23" t="s">
        <v>2</v>
      </c>
      <c r="C4" s="23" t="s">
        <v>1</v>
      </c>
      <c r="D4" s="24" t="s">
        <v>34</v>
      </c>
      <c r="E4" s="25" t="s">
        <v>3</v>
      </c>
      <c r="F4" s="26" t="s">
        <v>19</v>
      </c>
      <c r="G4" s="26" t="s">
        <v>19</v>
      </c>
      <c r="H4" s="27" t="s">
        <v>4</v>
      </c>
    </row>
    <row r="5" spans="1:11" ht="27" customHeight="1" x14ac:dyDescent="0.2">
      <c r="A5" s="4">
        <v>1</v>
      </c>
      <c r="B5" s="4" t="s">
        <v>6</v>
      </c>
      <c r="C5" s="5" t="s">
        <v>9</v>
      </c>
      <c r="D5" s="4">
        <v>2</v>
      </c>
      <c r="E5" s="41"/>
      <c r="F5" s="6">
        <v>1400</v>
      </c>
      <c r="G5" s="44"/>
      <c r="H5" s="45">
        <f>SUM(D5*G5)</f>
        <v>0</v>
      </c>
    </row>
    <row r="6" spans="1:11" ht="27" customHeight="1" x14ac:dyDescent="0.2">
      <c r="A6" s="4">
        <v>2</v>
      </c>
      <c r="B6" s="4" t="s">
        <v>6</v>
      </c>
      <c r="C6" s="5" t="s">
        <v>20</v>
      </c>
      <c r="D6" s="4">
        <v>2</v>
      </c>
      <c r="E6" s="41"/>
      <c r="F6" s="6">
        <v>1500</v>
      </c>
      <c r="G6" s="44"/>
      <c r="H6" s="45">
        <f t="shared" ref="H6:H24" si="0">SUM(D6*G6)</f>
        <v>0</v>
      </c>
    </row>
    <row r="7" spans="1:11" ht="27" customHeight="1" x14ac:dyDescent="0.2">
      <c r="A7" s="4"/>
      <c r="B7" s="4"/>
      <c r="C7" s="5"/>
      <c r="D7" s="4"/>
      <c r="E7" s="7"/>
      <c r="F7" s="6"/>
      <c r="G7" s="6"/>
      <c r="H7" s="40"/>
    </row>
    <row r="8" spans="1:11" ht="45.6" customHeight="1" x14ac:dyDescent="0.2">
      <c r="A8" s="28">
        <v>3</v>
      </c>
      <c r="B8" s="8" t="s">
        <v>7</v>
      </c>
      <c r="C8" s="9" t="s">
        <v>10</v>
      </c>
      <c r="D8" s="8">
        <v>5</v>
      </c>
      <c r="E8" s="42"/>
      <c r="F8" s="6">
        <v>2900</v>
      </c>
      <c r="G8" s="44"/>
      <c r="H8" s="45">
        <f t="shared" si="0"/>
        <v>0</v>
      </c>
    </row>
    <row r="9" spans="1:11" ht="44.45" customHeight="1" x14ac:dyDescent="0.2">
      <c r="A9" s="28">
        <v>4</v>
      </c>
      <c r="B9" s="8" t="s">
        <v>7</v>
      </c>
      <c r="C9" s="9" t="s">
        <v>21</v>
      </c>
      <c r="D9" s="8">
        <v>5</v>
      </c>
      <c r="E9" s="42"/>
      <c r="F9" s="6">
        <v>3100</v>
      </c>
      <c r="G9" s="44"/>
      <c r="H9" s="45">
        <f t="shared" si="0"/>
        <v>0</v>
      </c>
    </row>
    <row r="10" spans="1:11" ht="46.15" customHeight="1" x14ac:dyDescent="0.2">
      <c r="A10" s="28">
        <v>5</v>
      </c>
      <c r="B10" s="8" t="s">
        <v>7</v>
      </c>
      <c r="C10" s="9" t="s">
        <v>12</v>
      </c>
      <c r="D10" s="8">
        <v>5</v>
      </c>
      <c r="E10" s="42"/>
      <c r="F10" s="6">
        <v>5000</v>
      </c>
      <c r="G10" s="44"/>
      <c r="H10" s="45">
        <f t="shared" si="0"/>
        <v>0</v>
      </c>
    </row>
    <row r="11" spans="1:11" ht="40.9" customHeight="1" x14ac:dyDescent="0.2">
      <c r="A11" s="28">
        <v>6</v>
      </c>
      <c r="B11" s="8" t="s">
        <v>7</v>
      </c>
      <c r="C11" s="9" t="s">
        <v>22</v>
      </c>
      <c r="D11" s="8">
        <v>10</v>
      </c>
      <c r="E11" s="42"/>
      <c r="F11" s="6">
        <v>5800</v>
      </c>
      <c r="G11" s="44"/>
      <c r="H11" s="45">
        <f t="shared" si="0"/>
        <v>0</v>
      </c>
    </row>
    <row r="12" spans="1:11" ht="26.45" customHeight="1" x14ac:dyDescent="0.25">
      <c r="A12" s="29"/>
      <c r="B12" s="8"/>
      <c r="C12" s="30"/>
      <c r="D12" s="8"/>
      <c r="E12" s="31"/>
      <c r="F12" s="6"/>
      <c r="G12" s="6"/>
      <c r="H12" s="40"/>
    </row>
    <row r="13" spans="1:11" ht="43.15" customHeight="1" x14ac:dyDescent="0.2">
      <c r="A13" s="28">
        <v>7</v>
      </c>
      <c r="B13" s="8" t="s">
        <v>11</v>
      </c>
      <c r="C13" s="9" t="s">
        <v>23</v>
      </c>
      <c r="D13" s="8">
        <v>10</v>
      </c>
      <c r="E13" s="42"/>
      <c r="F13" s="6">
        <v>5800</v>
      </c>
      <c r="G13" s="44"/>
      <c r="H13" s="45">
        <f t="shared" si="0"/>
        <v>0</v>
      </c>
    </row>
    <row r="14" spans="1:11" ht="43.15" customHeight="1" x14ac:dyDescent="0.2">
      <c r="A14" s="28">
        <v>8</v>
      </c>
      <c r="B14" s="8" t="s">
        <v>11</v>
      </c>
      <c r="C14" s="9" t="s">
        <v>13</v>
      </c>
      <c r="D14" s="8">
        <v>10</v>
      </c>
      <c r="E14" s="42"/>
      <c r="F14" s="6">
        <v>7500</v>
      </c>
      <c r="G14" s="44"/>
      <c r="H14" s="45">
        <f t="shared" si="0"/>
        <v>0</v>
      </c>
    </row>
    <row r="15" spans="1:11" ht="43.15" customHeight="1" x14ac:dyDescent="0.2">
      <c r="A15" s="28">
        <v>9</v>
      </c>
      <c r="B15" s="8" t="s">
        <v>11</v>
      </c>
      <c r="C15" s="9" t="s">
        <v>24</v>
      </c>
      <c r="D15" s="8">
        <v>10</v>
      </c>
      <c r="E15" s="42"/>
      <c r="F15" s="6">
        <v>11500</v>
      </c>
      <c r="G15" s="44"/>
      <c r="H15" s="45">
        <f t="shared" si="0"/>
        <v>0</v>
      </c>
    </row>
    <row r="16" spans="1:11" ht="43.15" customHeight="1" x14ac:dyDescent="0.2">
      <c r="A16" s="28">
        <v>10</v>
      </c>
      <c r="B16" s="8" t="s">
        <v>11</v>
      </c>
      <c r="C16" s="9" t="s">
        <v>25</v>
      </c>
      <c r="D16" s="8">
        <v>10</v>
      </c>
      <c r="E16" s="42"/>
      <c r="F16" s="6">
        <v>9500</v>
      </c>
      <c r="G16" s="44"/>
      <c r="H16" s="45">
        <f t="shared" si="0"/>
        <v>0</v>
      </c>
      <c r="K16" s="3" t="s">
        <v>27</v>
      </c>
    </row>
    <row r="17" spans="1:8" ht="44.45" customHeight="1" x14ac:dyDescent="0.2">
      <c r="A17" s="4">
        <v>11</v>
      </c>
      <c r="B17" s="8" t="s">
        <v>11</v>
      </c>
      <c r="C17" s="9" t="s">
        <v>15</v>
      </c>
      <c r="D17" s="4">
        <v>10</v>
      </c>
      <c r="E17" s="43"/>
      <c r="F17" s="6">
        <v>16200</v>
      </c>
      <c r="G17" s="44"/>
      <c r="H17" s="45">
        <f t="shared" si="0"/>
        <v>0</v>
      </c>
    </row>
    <row r="18" spans="1:8" ht="46.15" customHeight="1" x14ac:dyDescent="0.2">
      <c r="A18" s="4">
        <v>12</v>
      </c>
      <c r="B18" s="8" t="s">
        <v>11</v>
      </c>
      <c r="C18" s="9" t="s">
        <v>14</v>
      </c>
      <c r="D18" s="4">
        <v>10</v>
      </c>
      <c r="E18" s="43"/>
      <c r="F18" s="6">
        <v>13700</v>
      </c>
      <c r="G18" s="44"/>
      <c r="H18" s="45">
        <f t="shared" si="0"/>
        <v>0</v>
      </c>
    </row>
    <row r="19" spans="1:8" ht="42.6" customHeight="1" x14ac:dyDescent="0.2">
      <c r="A19" s="4">
        <v>13</v>
      </c>
      <c r="B19" s="8" t="s">
        <v>11</v>
      </c>
      <c r="C19" s="9" t="s">
        <v>28</v>
      </c>
      <c r="D19" s="4">
        <v>10</v>
      </c>
      <c r="E19" s="43"/>
      <c r="F19" s="6">
        <v>9950</v>
      </c>
      <c r="G19" s="44"/>
      <c r="H19" s="45">
        <f t="shared" si="0"/>
        <v>0</v>
      </c>
    </row>
    <row r="20" spans="1:8" ht="41.45" customHeight="1" x14ac:dyDescent="0.2">
      <c r="A20" s="4">
        <v>14</v>
      </c>
      <c r="B20" s="8" t="s">
        <v>11</v>
      </c>
      <c r="C20" s="9" t="s">
        <v>26</v>
      </c>
      <c r="D20" s="4">
        <v>10</v>
      </c>
      <c r="E20" s="43"/>
      <c r="F20" s="6">
        <v>7500</v>
      </c>
      <c r="G20" s="44"/>
      <c r="H20" s="45">
        <f t="shared" si="0"/>
        <v>0</v>
      </c>
    </row>
    <row r="21" spans="1:8" ht="26.45" customHeight="1" x14ac:dyDescent="0.2">
      <c r="A21" s="4"/>
      <c r="B21" s="4"/>
      <c r="C21" s="9"/>
      <c r="D21" s="4"/>
      <c r="E21" s="10"/>
      <c r="F21" s="10"/>
      <c r="G21" s="10"/>
      <c r="H21" s="40"/>
    </row>
    <row r="22" spans="1:8" ht="42.75" x14ac:dyDescent="0.2">
      <c r="A22" s="4">
        <v>15</v>
      </c>
      <c r="B22" s="4" t="s">
        <v>8</v>
      </c>
      <c r="C22" s="9" t="s">
        <v>16</v>
      </c>
      <c r="D22" s="4">
        <v>10</v>
      </c>
      <c r="E22" s="43"/>
      <c r="F22" s="6">
        <v>21000</v>
      </c>
      <c r="G22" s="44"/>
      <c r="H22" s="45">
        <f t="shared" si="0"/>
        <v>0</v>
      </c>
    </row>
    <row r="23" spans="1:8" ht="42.75" x14ac:dyDescent="0.2">
      <c r="A23" s="4">
        <v>16</v>
      </c>
      <c r="B23" s="4" t="s">
        <v>8</v>
      </c>
      <c r="C23" s="9" t="s">
        <v>17</v>
      </c>
      <c r="D23" s="4">
        <v>10</v>
      </c>
      <c r="E23" s="43"/>
      <c r="F23" s="6">
        <v>17350</v>
      </c>
      <c r="G23" s="44"/>
      <c r="H23" s="45">
        <f t="shared" si="0"/>
        <v>0</v>
      </c>
    </row>
    <row r="24" spans="1:8" ht="42.75" x14ac:dyDescent="0.2">
      <c r="A24" s="4">
        <v>17</v>
      </c>
      <c r="B24" s="4" t="s">
        <v>8</v>
      </c>
      <c r="C24" s="12" t="s">
        <v>18</v>
      </c>
      <c r="D24" s="4">
        <v>10</v>
      </c>
      <c r="E24" s="43"/>
      <c r="F24" s="6">
        <v>17400</v>
      </c>
      <c r="G24" s="44"/>
      <c r="H24" s="45">
        <f t="shared" si="0"/>
        <v>0</v>
      </c>
    </row>
    <row r="25" spans="1:8" ht="15" thickBot="1" x14ac:dyDescent="0.25">
      <c r="A25" s="11"/>
      <c r="B25" s="34"/>
      <c r="C25" s="36"/>
      <c r="D25" s="35"/>
      <c r="E25" s="2" t="s">
        <v>30</v>
      </c>
      <c r="F25" s="2"/>
      <c r="G25" s="13"/>
      <c r="H25" s="32">
        <f>SUM(H5:H24)</f>
        <v>0</v>
      </c>
    </row>
    <row r="26" spans="1:8" ht="16.5" thickTop="1" thickBot="1" x14ac:dyDescent="0.3">
      <c r="A26" s="14"/>
      <c r="B26" s="14"/>
      <c r="C26" s="15"/>
      <c r="D26" s="16"/>
      <c r="E26" s="2" t="s">
        <v>35</v>
      </c>
      <c r="F26" s="2"/>
      <c r="G26" s="13"/>
      <c r="H26" s="46">
        <v>0</v>
      </c>
    </row>
    <row r="27" spans="1:8" ht="15" thickTop="1" x14ac:dyDescent="0.2">
      <c r="A27" s="14"/>
      <c r="B27" s="14"/>
      <c r="C27" s="15"/>
      <c r="D27" s="16"/>
      <c r="E27" s="2" t="s">
        <v>36</v>
      </c>
      <c r="F27" s="17"/>
      <c r="G27" s="17"/>
      <c r="H27" s="1">
        <f>PRODUCT(H25,H26)</f>
        <v>0</v>
      </c>
    </row>
    <row r="28" spans="1:8" x14ac:dyDescent="0.2">
      <c r="A28" s="14"/>
      <c r="B28" s="14"/>
      <c r="C28" s="15"/>
      <c r="D28" s="16"/>
      <c r="E28" s="2" t="s">
        <v>31</v>
      </c>
      <c r="F28" s="39"/>
      <c r="G28" s="39"/>
      <c r="H28" s="1">
        <f>SUM(H25,H27)</f>
        <v>0</v>
      </c>
    </row>
    <row r="29" spans="1:8" x14ac:dyDescent="0.2">
      <c r="A29" s="14"/>
      <c r="B29" s="14"/>
      <c r="C29" s="15"/>
      <c r="D29" s="16"/>
      <c r="E29" s="16"/>
      <c r="F29" s="16"/>
      <c r="G29" s="16"/>
      <c r="H29" s="16"/>
    </row>
    <row r="30" spans="1:8" ht="20.25" x14ac:dyDescent="0.3">
      <c r="A30" s="14"/>
      <c r="B30" s="14"/>
      <c r="C30" s="33" t="s">
        <v>29</v>
      </c>
      <c r="D30" s="16"/>
      <c r="E30" s="16"/>
      <c r="F30" s="16"/>
      <c r="G30" s="16"/>
      <c r="H30" s="16"/>
    </row>
    <row r="31" spans="1:8" x14ac:dyDescent="0.2">
      <c r="A31" s="14"/>
      <c r="B31" s="14"/>
      <c r="C31" s="15"/>
      <c r="D31" s="16"/>
      <c r="E31" s="16"/>
      <c r="F31" s="16"/>
      <c r="G31" s="16"/>
      <c r="H31" s="16"/>
    </row>
    <row r="32" spans="1:8" ht="15.75" x14ac:dyDescent="0.25">
      <c r="A32" s="14"/>
      <c r="B32" s="14"/>
      <c r="C32" s="37" t="s">
        <v>32</v>
      </c>
      <c r="D32" s="16"/>
      <c r="E32" s="16"/>
      <c r="F32" s="16"/>
      <c r="G32" s="16"/>
      <c r="H32" s="16"/>
    </row>
    <row r="33" spans="1:5" ht="15.75" x14ac:dyDescent="0.25">
      <c r="A33" s="18"/>
      <c r="B33" s="18"/>
      <c r="C33" s="38" t="s">
        <v>33</v>
      </c>
    </row>
    <row r="34" spans="1:5" x14ac:dyDescent="0.2">
      <c r="A34" s="18"/>
      <c r="B34" s="18"/>
      <c r="C34" s="19"/>
    </row>
    <row r="35" spans="1:5" x14ac:dyDescent="0.2">
      <c r="A35" s="18"/>
      <c r="B35" s="18"/>
      <c r="C35" s="19"/>
    </row>
    <row r="36" spans="1:5" x14ac:dyDescent="0.2">
      <c r="A36" s="18"/>
      <c r="B36" s="18"/>
      <c r="C36" s="19"/>
    </row>
    <row r="37" spans="1:5" x14ac:dyDescent="0.2">
      <c r="A37" s="18"/>
      <c r="B37" s="18"/>
      <c r="C37" s="19"/>
    </row>
    <row r="38" spans="1:5" x14ac:dyDescent="0.2">
      <c r="A38" s="18"/>
      <c r="B38" s="18"/>
      <c r="C38" s="19"/>
      <c r="D38" s="19"/>
    </row>
    <row r="39" spans="1:5" x14ac:dyDescent="0.2">
      <c r="A39" s="18"/>
      <c r="B39" s="18"/>
      <c r="C39" s="19"/>
    </row>
    <row r="40" spans="1:5" x14ac:dyDescent="0.2">
      <c r="A40" s="18"/>
      <c r="B40" s="18"/>
      <c r="C40" s="19"/>
      <c r="E40" s="20"/>
    </row>
    <row r="41" spans="1:5" x14ac:dyDescent="0.2">
      <c r="A41" s="18"/>
      <c r="B41" s="18"/>
      <c r="C41" s="19"/>
    </row>
    <row r="42" spans="1:5" x14ac:dyDescent="0.2">
      <c r="A42" s="18"/>
      <c r="B42" s="18"/>
      <c r="C42" s="19"/>
    </row>
    <row r="43" spans="1:5" x14ac:dyDescent="0.2">
      <c r="A43" s="18"/>
      <c r="B43" s="18"/>
      <c r="C43" s="19"/>
    </row>
    <row r="44" spans="1:5" x14ac:dyDescent="0.2">
      <c r="A44" s="18"/>
      <c r="B44" s="18"/>
      <c r="C44" s="19"/>
    </row>
    <row r="45" spans="1:5" x14ac:dyDescent="0.2">
      <c r="A45" s="18"/>
      <c r="B45" s="18"/>
      <c r="C45" s="19"/>
    </row>
    <row r="46" spans="1:5" x14ac:dyDescent="0.2">
      <c r="A46" s="18"/>
      <c r="B46" s="18"/>
      <c r="C46" s="19"/>
    </row>
    <row r="47" spans="1:5" x14ac:dyDescent="0.2">
      <c r="A47" s="18"/>
      <c r="B47" s="18"/>
      <c r="C47" s="19"/>
    </row>
    <row r="48" spans="1:5" x14ac:dyDescent="0.2">
      <c r="B48" s="18"/>
      <c r="C48" s="19"/>
    </row>
    <row r="49" spans="3:3" x14ac:dyDescent="0.2">
      <c r="C49" s="19"/>
    </row>
    <row r="50" spans="3:3" x14ac:dyDescent="0.2">
      <c r="C50" s="19"/>
    </row>
    <row r="51" spans="3:3" x14ac:dyDescent="0.2">
      <c r="C51" s="19"/>
    </row>
    <row r="52" spans="3:3" x14ac:dyDescent="0.2">
      <c r="C52" s="20"/>
    </row>
    <row r="53" spans="3:3" x14ac:dyDescent="0.2">
      <c r="C53" s="20"/>
    </row>
    <row r="54" spans="3:3" x14ac:dyDescent="0.2">
      <c r="C54" s="20"/>
    </row>
    <row r="55" spans="3:3" x14ac:dyDescent="0.2">
      <c r="C55" s="20"/>
    </row>
    <row r="56" spans="3:3" x14ac:dyDescent="0.2">
      <c r="C56" s="20"/>
    </row>
    <row r="57" spans="3:3" x14ac:dyDescent="0.2">
      <c r="C57" s="20"/>
    </row>
    <row r="58" spans="3:3" x14ac:dyDescent="0.2">
      <c r="C58" s="20"/>
    </row>
    <row r="59" spans="3:3" x14ac:dyDescent="0.2">
      <c r="C59" s="20"/>
    </row>
    <row r="60" spans="3:3" x14ac:dyDescent="0.2">
      <c r="C60" s="20"/>
    </row>
    <row r="61" spans="3:3" x14ac:dyDescent="0.2">
      <c r="C61" s="20"/>
    </row>
    <row r="62" spans="3:3" x14ac:dyDescent="0.2">
      <c r="C62" s="20"/>
    </row>
    <row r="63" spans="3:3" x14ac:dyDescent="0.2">
      <c r="C63" s="20"/>
    </row>
    <row r="64" spans="3:3" x14ac:dyDescent="0.2">
      <c r="C64" s="20"/>
    </row>
    <row r="65" spans="3:3" x14ac:dyDescent="0.2">
      <c r="C65" s="20"/>
    </row>
    <row r="66" spans="3:3" x14ac:dyDescent="0.2">
      <c r="C66" s="20"/>
    </row>
    <row r="67" spans="3:3" x14ac:dyDescent="0.2">
      <c r="C67" s="20"/>
    </row>
    <row r="68" spans="3:3" x14ac:dyDescent="0.2">
      <c r="C68" s="20"/>
    </row>
    <row r="69" spans="3:3" x14ac:dyDescent="0.2">
      <c r="C69" s="20"/>
    </row>
    <row r="70" spans="3:3" x14ac:dyDescent="0.2">
      <c r="C70" s="20"/>
    </row>
    <row r="71" spans="3:3" x14ac:dyDescent="0.2">
      <c r="C71" s="20"/>
    </row>
    <row r="72" spans="3:3" x14ac:dyDescent="0.2">
      <c r="C72" s="20"/>
    </row>
    <row r="73" spans="3:3" x14ac:dyDescent="0.2">
      <c r="C73" s="20"/>
    </row>
    <row r="74" spans="3:3" x14ac:dyDescent="0.2">
      <c r="C74" s="20"/>
    </row>
    <row r="75" spans="3:3" x14ac:dyDescent="0.2">
      <c r="C75" s="20"/>
    </row>
    <row r="76" spans="3:3" x14ac:dyDescent="0.2">
      <c r="C76" s="20"/>
    </row>
    <row r="77" spans="3:3" x14ac:dyDescent="0.2">
      <c r="C77" s="20"/>
    </row>
    <row r="78" spans="3:3" x14ac:dyDescent="0.2">
      <c r="C78" s="20"/>
    </row>
    <row r="79" spans="3:3" x14ac:dyDescent="0.2">
      <c r="C79" s="20"/>
    </row>
    <row r="80" spans="3:3" x14ac:dyDescent="0.2">
      <c r="C80" s="20"/>
    </row>
    <row r="81" spans="3:3" x14ac:dyDescent="0.2">
      <c r="C81" s="20"/>
    </row>
    <row r="82" spans="3:3" x14ac:dyDescent="0.2">
      <c r="C82" s="20"/>
    </row>
    <row r="83" spans="3:3" x14ac:dyDescent="0.2">
      <c r="C83" s="20"/>
    </row>
    <row r="84" spans="3:3" x14ac:dyDescent="0.2">
      <c r="C84" s="20"/>
    </row>
    <row r="85" spans="3:3" x14ac:dyDescent="0.2">
      <c r="C85" s="20"/>
    </row>
    <row r="86" spans="3:3" x14ac:dyDescent="0.2">
      <c r="C86" s="20"/>
    </row>
    <row r="87" spans="3:3" x14ac:dyDescent="0.2">
      <c r="C87" s="20"/>
    </row>
    <row r="88" spans="3:3" x14ac:dyDescent="0.2">
      <c r="C88" s="20"/>
    </row>
    <row r="89" spans="3:3" x14ac:dyDescent="0.2">
      <c r="C89" s="20"/>
    </row>
    <row r="90" spans="3:3" x14ac:dyDescent="0.2">
      <c r="C90" s="20"/>
    </row>
    <row r="91" spans="3:3" x14ac:dyDescent="0.2">
      <c r="C91" s="20"/>
    </row>
    <row r="92" spans="3:3" x14ac:dyDescent="0.2">
      <c r="C92" s="20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  <row r="104" spans="3:3" x14ac:dyDescent="0.2">
      <c r="C104" s="20"/>
    </row>
  </sheetData>
  <sheetProtection algorithmName="SHA-512" hashValue="DoDvUcO4RR8he9wveC3wuiDOwY03HFJ/ZCj+Kk/LNfYukjfTX9y/eSFl996hSf4MAHVNbLMlpc5dKvaQ7RDSHQ==" saltValue="FUielQZhEWwHllAQ5m2wPQ==" spinCount="100000" sheet="1" objects="1" scenarios="1"/>
  <pageMargins left="0.7" right="0.7" top="0.78740157499999996" bottom="0.78740157499999996" header="0.3" footer="0.3"/>
  <pageSetup paperSize="9" scale="4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FF27E1C08CD34E80BD978A5F802819" ma:contentTypeVersion="" ma:contentTypeDescription="Vytvoří nový dokument" ma:contentTypeScope="" ma:versionID="d3e39899309dfd691e99fdd793b04629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942225-6CA5-41CF-BB1E-521708F26307}">
  <ds:schemaRefs>
    <ds:schemaRef ds:uri="http://purl.org/dc/dcmitype/"/>
    <ds:schemaRef ds:uri="http://purl.org/dc/elements/1.1/"/>
    <ds:schemaRef ds:uri="http://purl.org/dc/terms/"/>
    <ds:schemaRef ds:uri="$ListId:dokumentyvz;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9592B8-C515-430D-A803-291CD25F5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55E8C7-3376-4B27-BCE2-6962D2748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Hemmer Stanislav</dc:creator>
  <cp:lastModifiedBy>Surovcová Klára</cp:lastModifiedBy>
  <cp:lastPrinted>2018-01-10T09:44:15Z</cp:lastPrinted>
  <dcterms:created xsi:type="dcterms:W3CDTF">2017-12-01T10:53:16Z</dcterms:created>
  <dcterms:modified xsi:type="dcterms:W3CDTF">2018-02-06T15:28:53Z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0x0101005AFF27E1C08CD34E80BD978A5F802819</vt:lpwstr>
  </property>
</Properties>
</file>