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tepank\Desktop\"/>
    </mc:Choice>
  </mc:AlternateContent>
  <bookViews>
    <workbookView xWindow="-15" yWindow="-15" windowWidth="14520" windowHeight="13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3" i="1" l="1"/>
  <c r="F63" i="1"/>
  <c r="F51" i="1" l="1"/>
  <c r="F50" i="1"/>
  <c r="F221" i="1"/>
  <c r="F249" i="1"/>
  <c r="F7" i="1"/>
  <c r="F224" i="1" l="1"/>
  <c r="F254" i="1" l="1"/>
  <c r="F258" i="1"/>
  <c r="F257" i="1"/>
  <c r="F240" i="1" l="1"/>
  <c r="F239" i="1"/>
  <c r="F187" i="1"/>
  <c r="F72" i="1"/>
  <c r="F65" i="1" l="1"/>
  <c r="F129" i="1"/>
  <c r="F128" i="1"/>
  <c r="F77" i="1"/>
  <c r="F76" i="1"/>
  <c r="F75" i="1"/>
  <c r="F59" i="1"/>
  <c r="F212" i="1"/>
  <c r="F255" i="1"/>
  <c r="F246" i="1"/>
  <c r="F251" i="1"/>
  <c r="F236" i="1"/>
  <c r="F238" i="1"/>
  <c r="F106" i="1"/>
  <c r="F108" i="1"/>
  <c r="F107" i="1"/>
  <c r="F109" i="1"/>
  <c r="F10" i="1"/>
  <c r="F146" i="1"/>
  <c r="F111" i="1" l="1"/>
  <c r="F15" i="1" l="1"/>
  <c r="F132" i="1" l="1"/>
  <c r="F131" i="1"/>
  <c r="F46" i="1" l="1"/>
  <c r="F83" i="1"/>
  <c r="F190" i="1" l="1"/>
  <c r="F189" i="1"/>
  <c r="F168" i="1" l="1"/>
  <c r="F167" i="1"/>
  <c r="F231" i="1" l="1"/>
  <c r="F136" i="1" l="1"/>
  <c r="F105" i="1"/>
  <c r="F214" i="1" l="1"/>
  <c r="F213" i="1"/>
  <c r="F172" i="1"/>
  <c r="F173" i="1"/>
  <c r="F192" i="1" l="1"/>
  <c r="F82" i="1"/>
  <c r="F274" i="1" l="1"/>
  <c r="F275" i="1"/>
  <c r="F276" i="1"/>
  <c r="F277" i="1"/>
  <c r="F278" i="1"/>
  <c r="F279" i="1"/>
  <c r="F280" i="1"/>
  <c r="F281" i="1"/>
  <c r="F282" i="1"/>
  <c r="F273" i="1"/>
  <c r="F265" i="1"/>
  <c r="F266" i="1"/>
  <c r="F267" i="1"/>
  <c r="F268" i="1"/>
  <c r="F269" i="1"/>
  <c r="F270" i="1"/>
  <c r="F271" i="1"/>
  <c r="F264" i="1"/>
  <c r="F188" i="1"/>
  <c r="F191" i="1"/>
  <c r="F193" i="1"/>
  <c r="F194" i="1"/>
  <c r="F195" i="1"/>
  <c r="F196" i="1"/>
  <c r="F197" i="1"/>
  <c r="F199" i="1"/>
  <c r="F200" i="1"/>
  <c r="F198" i="1"/>
  <c r="F201" i="1"/>
  <c r="F202" i="1"/>
  <c r="F203" i="1"/>
  <c r="F204" i="1"/>
  <c r="F205" i="1"/>
  <c r="F206" i="1"/>
  <c r="F207" i="1"/>
  <c r="F208" i="1"/>
  <c r="F209" i="1"/>
  <c r="F210" i="1"/>
  <c r="F211" i="1"/>
  <c r="F215" i="1"/>
  <c r="F216" i="1"/>
  <c r="F217" i="1"/>
  <c r="F218" i="1"/>
  <c r="F219" i="1"/>
  <c r="F220" i="1"/>
  <c r="F222" i="1"/>
  <c r="F223" i="1"/>
  <c r="F225" i="1"/>
  <c r="F226" i="1"/>
  <c r="F227" i="1"/>
  <c r="F228" i="1"/>
  <c r="F229" i="1"/>
  <c r="F230" i="1"/>
  <c r="F232" i="1"/>
  <c r="F233" i="1"/>
  <c r="F234" i="1"/>
  <c r="F235" i="1"/>
  <c r="F237" i="1"/>
  <c r="F241" i="1"/>
  <c r="F242" i="1"/>
  <c r="F243" i="1"/>
  <c r="F244" i="1"/>
  <c r="F245" i="1"/>
  <c r="F247" i="1"/>
  <c r="F248" i="1"/>
  <c r="F252" i="1"/>
  <c r="F253" i="1"/>
  <c r="F250" i="1"/>
  <c r="F256" i="1"/>
  <c r="F259" i="1"/>
  <c r="F260" i="1"/>
  <c r="F261" i="1"/>
  <c r="F262" i="1"/>
  <c r="F186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0" i="1"/>
  <c r="F100" i="1"/>
  <c r="F101" i="1"/>
  <c r="F102" i="1"/>
  <c r="F133" i="1"/>
  <c r="F134" i="1"/>
  <c r="F135" i="1"/>
  <c r="F137" i="1"/>
  <c r="F138" i="1"/>
  <c r="F139" i="1"/>
  <c r="F140" i="1"/>
  <c r="F141" i="1"/>
  <c r="F142" i="1"/>
  <c r="F143" i="1"/>
  <c r="F144" i="1"/>
  <c r="F145" i="1"/>
  <c r="F147" i="1"/>
  <c r="F150" i="1"/>
  <c r="F148" i="1"/>
  <c r="F149" i="1"/>
  <c r="F151" i="1"/>
  <c r="F152" i="1"/>
  <c r="F153" i="1"/>
  <c r="F103" i="1"/>
  <c r="F104" i="1"/>
  <c r="F154" i="1"/>
  <c r="F155" i="1"/>
  <c r="F156" i="1"/>
  <c r="F157" i="1"/>
  <c r="F159" i="1"/>
  <c r="F160" i="1"/>
  <c r="F161" i="1"/>
  <c r="F162" i="1"/>
  <c r="F163" i="1"/>
  <c r="F164" i="1"/>
  <c r="F165" i="1"/>
  <c r="F166" i="1"/>
  <c r="F169" i="1"/>
  <c r="F170" i="1"/>
  <c r="F171" i="1"/>
  <c r="F174" i="1"/>
  <c r="F175" i="1"/>
  <c r="F176" i="1"/>
  <c r="F177" i="1"/>
  <c r="F178" i="1"/>
  <c r="F179" i="1"/>
  <c r="F180" i="1"/>
  <c r="F181" i="1"/>
  <c r="F182" i="1"/>
  <c r="F183" i="1"/>
  <c r="F184" i="1"/>
  <c r="F112" i="1"/>
  <c r="F88" i="1"/>
  <c r="F89" i="1"/>
  <c r="F90" i="1"/>
  <c r="F91" i="1"/>
  <c r="F92" i="1"/>
  <c r="F93" i="1"/>
  <c r="F94" i="1"/>
  <c r="F95" i="1"/>
  <c r="F96" i="1"/>
  <c r="F97" i="1"/>
  <c r="F98" i="1"/>
  <c r="F99" i="1"/>
  <c r="F87" i="1"/>
  <c r="F57" i="1"/>
  <c r="F58" i="1"/>
  <c r="F54" i="1"/>
  <c r="F60" i="1"/>
  <c r="F66" i="1"/>
  <c r="F67" i="1"/>
  <c r="F68" i="1"/>
  <c r="F69" i="1"/>
  <c r="F62" i="1"/>
  <c r="F61" i="1"/>
  <c r="F64" i="1"/>
  <c r="F70" i="1"/>
  <c r="F71" i="1"/>
  <c r="F73" i="1"/>
  <c r="F74" i="1"/>
  <c r="F79" i="1"/>
  <c r="F78" i="1"/>
  <c r="F84" i="1"/>
  <c r="F85" i="1"/>
  <c r="F55" i="1"/>
  <c r="F81" i="1"/>
  <c r="F80" i="1"/>
  <c r="F56" i="1"/>
  <c r="F52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6" i="1"/>
  <c r="F23" i="1"/>
  <c r="F21" i="1"/>
  <c r="F20" i="1"/>
  <c r="F25" i="1"/>
  <c r="F29" i="1"/>
  <c r="F28" i="1"/>
  <c r="F24" i="1"/>
  <c r="F27" i="1"/>
  <c r="F22" i="1"/>
  <c r="F19" i="1"/>
  <c r="F17" i="1"/>
  <c r="F16" i="1"/>
  <c r="F14" i="1"/>
  <c r="F13" i="1"/>
  <c r="F12" i="1"/>
  <c r="F11" i="1"/>
  <c r="F9" i="1"/>
  <c r="F8" i="1"/>
  <c r="F6" i="1"/>
  <c r="F5" i="1"/>
  <c r="F4" i="1" l="1"/>
  <c r="F284" i="1" l="1"/>
  <c r="F286" i="1" s="1"/>
  <c r="F287" i="1" s="1"/>
</calcChain>
</file>

<file path=xl/sharedStrings.xml><?xml version="1.0" encoding="utf-8"?>
<sst xmlns="http://schemas.openxmlformats.org/spreadsheetml/2006/main" count="832" uniqueCount="455">
  <si>
    <t>Materiál</t>
  </si>
  <si>
    <t>Specifikace</t>
  </si>
  <si>
    <t>ZMJ</t>
  </si>
  <si>
    <t>Papír</t>
  </si>
  <si>
    <t>Papír A5 80g xerografický</t>
  </si>
  <si>
    <t>BAL</t>
  </si>
  <si>
    <t>Papír A4 80g xerografický</t>
  </si>
  <si>
    <t>Papír A4 80g</t>
  </si>
  <si>
    <t>Papír A4 100g</t>
  </si>
  <si>
    <t>Papír A4 na kopírování barevný</t>
  </si>
  <si>
    <t>Papír A3 80g xerografický</t>
  </si>
  <si>
    <t>Papír A3 80g</t>
  </si>
  <si>
    <t>Obálka C6 - dopisní</t>
  </si>
  <si>
    <t>KS</t>
  </si>
  <si>
    <t xml:space="preserve">Obálka DL </t>
  </si>
  <si>
    <t>Obálka DL okénko vpravo</t>
  </si>
  <si>
    <t>Obálka C5</t>
  </si>
  <si>
    <t>Obálka - taška B5</t>
  </si>
  <si>
    <t>Obálka - taška B5, křížové dno</t>
  </si>
  <si>
    <t>Obálka - taška B4</t>
  </si>
  <si>
    <t>Obálka - taška B4, křížové dno</t>
  </si>
  <si>
    <t>Obálka bublinková C13</t>
  </si>
  <si>
    <t>Obálka bublinková D14</t>
  </si>
  <si>
    <t>Obálka bublinková E15</t>
  </si>
  <si>
    <t>Obálka bublinková G17</t>
  </si>
  <si>
    <t>Obálka bublinková H18</t>
  </si>
  <si>
    <t>Obálka bublinková J19</t>
  </si>
  <si>
    <t>Obálka bublinková K10</t>
  </si>
  <si>
    <t>Obálka - taška C4</t>
  </si>
  <si>
    <t>Psací potřeby</t>
  </si>
  <si>
    <t>Zvýrazňovač - černé plast. ploché tělo, uzávěr s klipem</t>
  </si>
  <si>
    <t>SADA</t>
  </si>
  <si>
    <t>pogumovaná dolní část pro pevné držení</t>
  </si>
  <si>
    <t>Archivační potřeby</t>
  </si>
  <si>
    <t>PP, euroděrování, 50 mikronů, hladký</t>
  </si>
  <si>
    <t>Pákový pořadač A4</t>
  </si>
  <si>
    <t xml:space="preserve">Pákový pořadač A5 </t>
  </si>
  <si>
    <t>76 x 76 mm, samolepící</t>
  </si>
  <si>
    <t>Blok kostka</t>
  </si>
  <si>
    <t>Děrovačka s posuvným příložníkem</t>
  </si>
  <si>
    <t>Nůžky malé, 13 - 14 cm</t>
  </si>
  <si>
    <t>se symetrickou/asymetrickou rukojetí</t>
  </si>
  <si>
    <t>Nůžky střední, 18 - 21 cm</t>
  </si>
  <si>
    <t>Nůžky velké, 25 cm</t>
  </si>
  <si>
    <t>Cestovní příkaz A5</t>
  </si>
  <si>
    <t>100 listů</t>
  </si>
  <si>
    <t>BLK</t>
  </si>
  <si>
    <t>Kniha příchodů a odchodů A4 bez propisu</t>
  </si>
  <si>
    <t>32 listů</t>
  </si>
  <si>
    <t>Výdejka-převodka A5 s propisem</t>
  </si>
  <si>
    <t>Lepidlo tyčinka velké</t>
  </si>
  <si>
    <t>40 g</t>
  </si>
  <si>
    <t>50 mm x 66 m</t>
  </si>
  <si>
    <t>12 mm x 12 m</t>
  </si>
  <si>
    <t xml:space="preserve">Spony do sešívačky </t>
  </si>
  <si>
    <t>24/6 (1000 ks/bal.)</t>
  </si>
  <si>
    <t>Cena celkem bez DPH</t>
  </si>
  <si>
    <t>Sazba DPH</t>
  </si>
  <si>
    <t>Výše DPH v Kč</t>
  </si>
  <si>
    <t>Cena celkem včetně DPH</t>
  </si>
  <si>
    <r>
      <t>Nabídková cena za jednotku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 Kč</t>
    </r>
    <r>
      <rPr>
        <sz val="10"/>
        <rFont val="Arial"/>
        <family val="2"/>
        <charset val="238"/>
      </rPr>
      <t xml:space="preserve">  (bez DPH)</t>
    </r>
  </si>
  <si>
    <r>
      <t>Nabídková cena celkem v Kč
 (</t>
    </r>
    <r>
      <rPr>
        <sz val="10"/>
        <rFont val="Arial"/>
        <family val="2"/>
        <charset val="238"/>
      </rPr>
      <t>bez DPH)</t>
    </r>
  </si>
  <si>
    <t>Papír A4 160g</t>
  </si>
  <si>
    <t>Bloček poznámkový žlutý</t>
  </si>
  <si>
    <t>Páska samolepící transparentní</t>
  </si>
  <si>
    <t>25 mm x 66 m</t>
  </si>
  <si>
    <t>Katalogové číslo výrobku/ů</t>
  </si>
  <si>
    <t>Blok A4, linkovaný, čistý, čtverečkovaný</t>
  </si>
  <si>
    <t>horní spirála, 70 listů</t>
  </si>
  <si>
    <t>Blok A5, linkovaný, čistý, čtverečkovaný</t>
  </si>
  <si>
    <t>Sešit A4 linkovaný, čistý, čtverečkovaný</t>
  </si>
  <si>
    <t>40 listů</t>
  </si>
  <si>
    <t>Sešit A5 linkovaný, čistý, čtverečkovaný</t>
  </si>
  <si>
    <t>Obálka bublinková typ CD</t>
  </si>
  <si>
    <t>9x9x5cm nelepený</t>
  </si>
  <si>
    <t>Popisovač na flipchart, s klipem</t>
  </si>
  <si>
    <t>Popisovač na bílé tabule, s klipem</t>
  </si>
  <si>
    <t>kulatý hrot, sada 4 barvy</t>
  </si>
  <si>
    <t>Strojek korekční kolmý</t>
  </si>
  <si>
    <t>Strojek korekční boční</t>
  </si>
  <si>
    <t>Délka pásky 8,5m</t>
  </si>
  <si>
    <t>Sponky kancelářské 28 mm</t>
  </si>
  <si>
    <t>balení 100 ks</t>
  </si>
  <si>
    <t>Sponky kancelářské 33 mm</t>
  </si>
  <si>
    <t>Sponky kancelářské 50 mm</t>
  </si>
  <si>
    <t>Sponky kancelářské 78 mm</t>
  </si>
  <si>
    <t>balení 500 ks</t>
  </si>
  <si>
    <t>Klip kancelářský černý 15 mm</t>
  </si>
  <si>
    <t>kovový</t>
  </si>
  <si>
    <t>Klip kancelářský černý 19 mm</t>
  </si>
  <si>
    <t>Klip kancelářský černý 32 mm</t>
  </si>
  <si>
    <t>Klip kancelářský černý 41 mm</t>
  </si>
  <si>
    <t>Klip kancelářský černý 51 mm</t>
  </si>
  <si>
    <t>Připínáček na korkové tabule barevné</t>
  </si>
  <si>
    <t>Připínáček na korkové tabule transparentní</t>
  </si>
  <si>
    <t>Připínáček kovový, barevný</t>
  </si>
  <si>
    <t xml:space="preserve">Otvírač na dopisy </t>
  </si>
  <si>
    <t>Nůž odlamovací 9mm</t>
  </si>
  <si>
    <t>Rozešívač drátků</t>
  </si>
  <si>
    <t>Pravítko 30 cm</t>
  </si>
  <si>
    <t>plastové, transparentní</t>
  </si>
  <si>
    <t>Pravítko 40 cm</t>
  </si>
  <si>
    <t>Pravítko 50 cm</t>
  </si>
  <si>
    <t>Ořezávátko jednoduché</t>
  </si>
  <si>
    <t>s nádobkou na odřezky</t>
  </si>
  <si>
    <t>Zásuvkový box, drátěný, kovový</t>
  </si>
  <si>
    <t>Pořadač na dopisy drátěný, kovový</t>
  </si>
  <si>
    <t>černá barva</t>
  </si>
  <si>
    <t>Kalíšek na tužky drátěný,kovový</t>
  </si>
  <si>
    <t>výška 10 cm průměr 7,5 cm, barva černá</t>
  </si>
  <si>
    <t>výška  3 cm průměr 7,5 cm, barva černá</t>
  </si>
  <si>
    <t>Kalíšek na sponky, drátěný,kovový</t>
  </si>
  <si>
    <t>výška 3,5 cm průměr 6 cm, barva černá</t>
  </si>
  <si>
    <t>Krabička na lístky, drátěná, kovová</t>
  </si>
  <si>
    <t>výška 8 cm, šířka 9,5 cm ,hloubka 9,5 cm, barva černá</t>
  </si>
  <si>
    <t xml:space="preserve">Páska oboustranná lepící </t>
  </si>
  <si>
    <t>19 mm x 66 m</t>
  </si>
  <si>
    <t>50 mm x 66 m, vysoká pevnost, nehlučné odvíjení</t>
  </si>
  <si>
    <t>Páska samolepící hnědá</t>
  </si>
  <si>
    <t>50 mmx 10 m</t>
  </si>
  <si>
    <t>Páská lepící extra pevná, stříbrná</t>
  </si>
  <si>
    <t>Páská lepící extra pevná, transparentní</t>
  </si>
  <si>
    <t>19 mm x 1,5 m</t>
  </si>
  <si>
    <t>Páska oboustranná lepící , montážní</t>
  </si>
  <si>
    <t>25 mm x 12 m</t>
  </si>
  <si>
    <t>Páska lepící, "neviditelná"</t>
  </si>
  <si>
    <t>19 mm x 33 m</t>
  </si>
  <si>
    <t>Odvíječ lepící neviditelné pásky</t>
  </si>
  <si>
    <t>Páska lepící transparentní s odvíječem ,recyklovatelná</t>
  </si>
  <si>
    <t>Lepidlo vteřinové</t>
  </si>
  <si>
    <t>3 x 1g</t>
  </si>
  <si>
    <t xml:space="preserve">3 g </t>
  </si>
  <si>
    <t>100 - 130 g</t>
  </si>
  <si>
    <t>Lepidlo disperzní, v tubě</t>
  </si>
  <si>
    <t>Lepidlo kontaktní pro extrémně namáhané spoje</t>
  </si>
  <si>
    <t>120ml</t>
  </si>
  <si>
    <t>Lepidlo kontaktní  univerzální na rúzné povrchy</t>
  </si>
  <si>
    <t>120 ml</t>
  </si>
  <si>
    <t>25 mm x 50 m</t>
  </si>
  <si>
    <t>Papír balící v rolích</t>
  </si>
  <si>
    <t>ROLE</t>
  </si>
  <si>
    <t>Fólie bublinková v rolích</t>
  </si>
  <si>
    <t>Motouz umělý , všechny barevné varianty z aktuální nabídky</t>
  </si>
  <si>
    <t>250 g vlákno cca 2 mm</t>
  </si>
  <si>
    <t>Tabule magnetické, korkové, flipcharty</t>
  </si>
  <si>
    <t>Samolepící etikety</t>
  </si>
  <si>
    <t>Tiskopisy</t>
  </si>
  <si>
    <t>2x50 listů</t>
  </si>
  <si>
    <t>Příjmový doklad nečíslovaný s propisem</t>
  </si>
  <si>
    <t>Příjmový doklad číslovaný s propisem</t>
  </si>
  <si>
    <t>Kniha jízd firemního vozidla A5 bez propisu</t>
  </si>
  <si>
    <t>Dovolenka A6 s děrováním bez propisu</t>
  </si>
  <si>
    <t>20 listů</t>
  </si>
  <si>
    <t>Záznam o provozu vozidla osobní dopravy A5 bez propisu</t>
  </si>
  <si>
    <t>Žádanka o přepravu osob a nákladu A6 bez propisu</t>
  </si>
  <si>
    <t>Příkaz cestovní A5 bez propisu</t>
  </si>
  <si>
    <t>48 listů</t>
  </si>
  <si>
    <t>Evidence odjezdů a příjezdů A4 bez propisu</t>
  </si>
  <si>
    <t>Magnetická tabule lakovaná</t>
  </si>
  <si>
    <t>90x60cm, hliníkový rám</t>
  </si>
  <si>
    <t>120x90cm, hliníkový rám</t>
  </si>
  <si>
    <t>180x90cm, hliníkový rám</t>
  </si>
  <si>
    <t>180x120cm, hliníkový rám</t>
  </si>
  <si>
    <t>Flipchart s magnetickou tabulí</t>
  </si>
  <si>
    <t>Flipchart s magnetickou tabulí, na kolečkách</t>
  </si>
  <si>
    <t>76,0 x 110 cm, nastavitelná výška</t>
  </si>
  <si>
    <t>Nástěnka korková</t>
  </si>
  <si>
    <t>100 listů, barva bílá, běžný černobílý a barevný tisk</t>
  </si>
  <si>
    <t>Etikety multifunkční, 38,1 x 21,2 mm</t>
  </si>
  <si>
    <t>Etikety multifunkční, 70,0 x 36,0 mm</t>
  </si>
  <si>
    <t>Etikety multifunkční, 105,0 x 74,0 mm</t>
  </si>
  <si>
    <t>Etikety multifunkční, 105,0 x 148,0 mm (A6)</t>
  </si>
  <si>
    <t>Etikety multifunkční, 105,0 x 42,3 mm</t>
  </si>
  <si>
    <t>Etikety multifunkční, 52,5 x 29,7 mm</t>
  </si>
  <si>
    <t>Etikety multifunkční, 64,6 x 33,8 mm</t>
  </si>
  <si>
    <t>Etikety multifunkční, 99,1 x 33,9 mm</t>
  </si>
  <si>
    <t>Etikety multifunkční, 105,0 x 48,0 mm</t>
  </si>
  <si>
    <t>Etikety multifunkční, 210,0 x 148,0 mm, (A5)</t>
  </si>
  <si>
    <t>Etikety multifunkční, 210,0 x 297,0 mm, (A4)</t>
  </si>
  <si>
    <t>Lepidla, lepící pásky</t>
  </si>
  <si>
    <t>Hřbet plastový pro kroužkovou vazbu 6 mm černý</t>
  </si>
  <si>
    <t>Hřbet plastový pro kroužkovou vazbu 8 mm černý</t>
  </si>
  <si>
    <t>Hřbet plastový pro kroužkovou vazbu 10 mm černý</t>
  </si>
  <si>
    <t>Hřbet plastový pro kroužkovou vazbu 12 mm černý</t>
  </si>
  <si>
    <t>Hřbet plastový pro kroužkovou vazbu 16 mm černý</t>
  </si>
  <si>
    <t>Hřbet plastový pro kroužkovou vazbu 19 mm černý</t>
  </si>
  <si>
    <t>Hřbet plastový pro kroužkovou vazbu 14 mm černý</t>
  </si>
  <si>
    <t>pro formát A4</t>
  </si>
  <si>
    <t>formát A4, 200 mikronů, lesklé</t>
  </si>
  <si>
    <t>ks</t>
  </si>
  <si>
    <t>Kartony pro zadní stranu vázaných dokumentů</t>
  </si>
  <si>
    <t>formát A4, 250g/m2, leštěné bílé</t>
  </si>
  <si>
    <t>Fólie pro přední stranu vázaných dokumentů</t>
  </si>
  <si>
    <t>cca 23 cm, nerezová ocel, rukojeť -měký plast</t>
  </si>
  <si>
    <t xml:space="preserve">Popisovač </t>
  </si>
  <si>
    <t>permanentní ,kulatý hrot, stopa 1 - 3 mm, sada 4 barev</t>
  </si>
  <si>
    <t>permanentní , zkosený hrot, stopa 1 - 5 mm, sada 4 barev</t>
  </si>
  <si>
    <t xml:space="preserve">KS </t>
  </si>
  <si>
    <t>Popisovač trojůhelníková úchopová část</t>
  </si>
  <si>
    <t>Ostatní</t>
  </si>
  <si>
    <t>Bloky, sešity, značkovací bločky</t>
  </si>
  <si>
    <t>Bloček značkovací</t>
  </si>
  <si>
    <t xml:space="preserve">Bloček značkovací - Z </t>
  </si>
  <si>
    <t xml:space="preserve">Bloček poznámkový žlutý - Z </t>
  </si>
  <si>
    <t>Lepidlo tyčinka malé</t>
  </si>
  <si>
    <t xml:space="preserve">Mikrotužka </t>
  </si>
  <si>
    <t>Tuhy do mikrotužky</t>
  </si>
  <si>
    <t>Tuhy do mechanických tužek VERSATIL</t>
  </si>
  <si>
    <t>Rozlišovač A4 , barevný</t>
  </si>
  <si>
    <t>12 listů , europerforace, karton 220g/m2</t>
  </si>
  <si>
    <t>12 listů , europerforace, plast</t>
  </si>
  <si>
    <t xml:space="preserve">Rejstřík abecední A 4 </t>
  </si>
  <si>
    <t>A - Z, kvalitní karton s vyztuženou perforací</t>
  </si>
  <si>
    <t xml:space="preserve">Archivační krabice </t>
  </si>
  <si>
    <t>Desky s tkanicí A 4</t>
  </si>
  <si>
    <t>silný karton 1320g/m2 , černé</t>
  </si>
  <si>
    <t xml:space="preserve">Kotouček do pokladen </t>
  </si>
  <si>
    <t>šíře role 57 mm, průměr dutinky 17 mm,  průměr kotoučku 60 mm</t>
  </si>
  <si>
    <t>Navlhčovač prstů</t>
  </si>
  <si>
    <t>gelový přípravek pro snadné listování dokumenty</t>
  </si>
  <si>
    <t>Kalkulačka kapesní</t>
  </si>
  <si>
    <t>Kalkulačka stolní</t>
  </si>
  <si>
    <t>Visačky ke klíčům</t>
  </si>
  <si>
    <t>Vizitkář otočný</t>
  </si>
  <si>
    <t>200  pouzder</t>
  </si>
  <si>
    <t>transparentní,  0,2 l</t>
  </si>
  <si>
    <t>Plastová lžička kávová</t>
  </si>
  <si>
    <t>Plastová vidlička</t>
  </si>
  <si>
    <t>Lžička kávová leštěný nerez</t>
  </si>
  <si>
    <t>Hrníčky s podšálky</t>
  </si>
  <si>
    <t>sada 6 kusů , bílé provedení, porcelán, objem 150ml</t>
  </si>
  <si>
    <t>Pryž  vinylová</t>
  </si>
  <si>
    <t>pro grafitové čáry a inkousty 20 x 49x 11 mm</t>
  </si>
  <si>
    <t>Pryž vysouvací</t>
  </si>
  <si>
    <t>plastové pouzdro ve tvaru tužky</t>
  </si>
  <si>
    <t>Box na spisy A4 prešpánový,  všechny barvy dle aktuální nabídky</t>
  </si>
  <si>
    <t>Kniha záznamní A 5,  linkovaná, čistá, čtverečkovaná</t>
  </si>
  <si>
    <t xml:space="preserve">laminované desky, 100 listů </t>
  </si>
  <si>
    <t>Kniha záznamní A 4,  linkovaná, čistá, čtverečkovaná</t>
  </si>
  <si>
    <t xml:space="preserve">laminované desky, 200 listů </t>
  </si>
  <si>
    <t>Záznamník kroužkový A 5</t>
  </si>
  <si>
    <t>linkovaný</t>
  </si>
  <si>
    <t>Záznamník kroužkový A 4</t>
  </si>
  <si>
    <t>linkovaný, balení 100 listů</t>
  </si>
  <si>
    <t>hřbet 40 mm, s gumičkou</t>
  </si>
  <si>
    <t>Obal zakládací závěsný A4 "U"</t>
  </si>
  <si>
    <t>PP, euroděrování, 100 mikronů, s rozšířenou kapacitou</t>
  </si>
  <si>
    <t>Sponky kancelářské  33 mm  barevný mix</t>
  </si>
  <si>
    <t>Magnety</t>
  </si>
  <si>
    <t>průměr 20 mm,  balení 10 ks, mix barev</t>
  </si>
  <si>
    <t>Stěrka na magnetické tabule</t>
  </si>
  <si>
    <t>běžný černobílý tisk,bělost CIE 146, opacita 90%, 500 listů/bal</t>
  </si>
  <si>
    <t>extrémní bělost, presentační účely, bělost CIE 165, opacita minimálně 93%, 500 listů/bal</t>
  </si>
  <si>
    <t>vysoká bělost,hladký povrch, bělost minimálně CIE 155, opacita 91-92%, 500 listů/bal</t>
  </si>
  <si>
    <t>vysoká bělost,hladký povrch, bělost minimálně CIE 155, opacita 91-92%, 250 listů/bal</t>
  </si>
  <si>
    <t>Papír A4 250g</t>
  </si>
  <si>
    <t>běžný černobílý tisk, 500 listů/balení</t>
  </si>
  <si>
    <t>hnědý 1 m x 5 m, 90g/m2</t>
  </si>
  <si>
    <t>bílý 70 cm x 10 m, 80g/m2</t>
  </si>
  <si>
    <t>HB, 6 ks v balení</t>
  </si>
  <si>
    <t>No. 10 (1000 ks/bal.)</t>
  </si>
  <si>
    <t>kulatý hrot, průměr 2 mm, sada 6 barev</t>
  </si>
  <si>
    <t>kulatý hrot, průměr 2 mm, sada 12 barev</t>
  </si>
  <si>
    <t>Popisovač na flipchart, s klipem, všechny barvy dle aktuální nabídky</t>
  </si>
  <si>
    <t>HB, 12 ks v balení</t>
  </si>
  <si>
    <t>B, 12 ks v balení</t>
  </si>
  <si>
    <t>sada 6 kusů , bílé provedení, porcelán, objem 300ml</t>
  </si>
  <si>
    <t>jednorázový, 0,2 l</t>
  </si>
  <si>
    <t>Rychlovazač A4 plastový s klipem,  všechny barvy dle aktuální nabídky</t>
  </si>
  <si>
    <t>Páska lepící lemovací (krepová)</t>
  </si>
  <si>
    <t>38 mm x 50 m</t>
  </si>
  <si>
    <t>50 mm x 50 m</t>
  </si>
  <si>
    <t>profesionální, pro časté použití, kovová konstrukce s gumovým úchopem</t>
  </si>
  <si>
    <t>Nůž odlamovací 18 mm</t>
  </si>
  <si>
    <t>Nůž odlamovací 18 mm - náhradní čepele</t>
  </si>
  <si>
    <t>Záložky šipky, mix barev</t>
  </si>
  <si>
    <t>hřbet 40 mm, s gumičkou, tlošťka materiálu 0,8 mm, mírně zrnitý povrch</t>
  </si>
  <si>
    <t>Box na spisy A4 polypropylénový,  všechny barvy dle aktuální nabídky</t>
  </si>
  <si>
    <t>24dílná sada obsahuje 6 kusů vidliček, 6 kusů nožů, 6 kusů lžic a 6 kusů lžiček.</t>
  </si>
  <si>
    <t>Příbory sada 24 ks, nerez</t>
  </si>
  <si>
    <t>boční spirála, 80 listů, děrování pro zakládání do pořadače</t>
  </si>
  <si>
    <t xml:space="preserve">20 g </t>
  </si>
  <si>
    <t>bílé 0,3 l</t>
  </si>
  <si>
    <t>Kelímek plastový</t>
  </si>
  <si>
    <t>Kelímek papírový na kávu a čaj</t>
  </si>
  <si>
    <t>Roller lepicí s výměnnou náplní permanentní</t>
  </si>
  <si>
    <t>Roller lepicí s výměnnou náplní permanentní - náplň</t>
  </si>
  <si>
    <t>Délka stopy: 14,0 m; šíře stopy: 8,4 mm</t>
  </si>
  <si>
    <t>1 x 100 m , 6,5 KG</t>
  </si>
  <si>
    <t>Fólie průtažná černá</t>
  </si>
  <si>
    <t>Fólie průtažná čirá</t>
  </si>
  <si>
    <t>fólie slouží k ručnímu balení zboží, šíře 50 cm, 23 mikronů, návin cca. 150 m</t>
  </si>
  <si>
    <t>tvrdost HB, nezlomitelná, bez pryže</t>
  </si>
  <si>
    <t>Tužka obyčejná</t>
  </si>
  <si>
    <t>Obálka C4</t>
  </si>
  <si>
    <t>Obal zakládací závěsný A4 "L"</t>
  </si>
  <si>
    <t>PP, 180 - 200 mikronů, čirý, "Glasklár",</t>
  </si>
  <si>
    <r>
      <t xml:space="preserve">Obálky, samolepící s </t>
    </r>
    <r>
      <rPr>
        <b/>
        <i/>
        <sz val="11"/>
        <color rgb="FFFF0000"/>
        <rFont val="Arial"/>
        <family val="2"/>
        <charset val="238"/>
      </rPr>
      <t>krycí páskou</t>
    </r>
  </si>
  <si>
    <t>250x350 mm, bílá, samolepicí, 100g/m2, krycí páska, otvíraní po kratší straně</t>
  </si>
  <si>
    <t>250x353 mm, textilní výztuž, samolepicí, 120g/m2,  krycí páska, otvíraní po kratší straně</t>
  </si>
  <si>
    <t>250x353 mm, samolepicí, 90g/m2,  krycí páska, otvíraní po kratší straně</t>
  </si>
  <si>
    <t>176x250 mm, bílá, samolepicí, 80g/m2,  krycí páska, otvíraní po kratší straně</t>
  </si>
  <si>
    <t>170x220 mm, textilní výztuž, samolepicí, 120g/m2,  krycí páska, otvíraní po kratší straně</t>
  </si>
  <si>
    <t>170x220 mm, samolepicí, 90g/m2,  krycí páska, otvíraní po kratší straně</t>
  </si>
  <si>
    <t>229x324 mm, bílá, samolepicí, 80g/m2,  krycí páska, otvíraní po kratší straně</t>
  </si>
  <si>
    <t>vnitřní rozměr 145x215 mm,  krycí páska, otvíraní po kratší straně</t>
  </si>
  <si>
    <t>vnitřní rozměr 175x265 mm,  krycí páska, otvíraní po kratší straně</t>
  </si>
  <si>
    <t>vnitřní rozměr 215x265 mm,  krycí páska, otvíraní po kratší straně</t>
  </si>
  <si>
    <t>vnitřní rozměr 235x340 mm,  krycí páska, otvíraní po kratší straně</t>
  </si>
  <si>
    <t>vnitřní rozměr 265x360 mm,  krycí páska, otvíraní po kratší straně</t>
  </si>
  <si>
    <t>vnitřní rozměr 295x445 mm,  krycí páska, otvíraní po kratší straně</t>
  </si>
  <si>
    <t>vnitřní rozměr 345x470 mm,  krycí páska, otvíraní po kratší straně</t>
  </si>
  <si>
    <t xml:space="preserve"> krycí páska, otvíraní po kratší straně</t>
  </si>
  <si>
    <t>324x229 mm, bílá, samolepicí, 80g/m2,  krycí páska, otvíraní po delší straně</t>
  </si>
  <si>
    <t>229x162 mm, bílá, samolepicí, 80g/m2,  krycí páska, otvíraní po delší straně</t>
  </si>
  <si>
    <t>114x162 mm, bílá, samolepicí, 80g/m2,  krycí páska, otvíraní po delší straně</t>
  </si>
  <si>
    <t>220x110 mm, bílá, samolepicí, 80g/m2,  krycí páska, otvíraní po delší straně</t>
  </si>
  <si>
    <t>19 mm x 20 m, lepící páska z celulózy, 100 % recyklovatelné balení</t>
  </si>
  <si>
    <t>Bloky pro flipchart 25 listů</t>
  </si>
  <si>
    <t>rozměry 68x98 cm, čistý, 70 g</t>
  </si>
  <si>
    <t>Záznamník kroužkový A 4 - náhradní náplň</t>
  </si>
  <si>
    <t>Záznamník kroužkový A 5 - náhradní náplň</t>
  </si>
  <si>
    <t>10,5 x 24 cm, karton 190g/m2, balení 100 kusů</t>
  </si>
  <si>
    <t>Rozřazovač mix barev</t>
  </si>
  <si>
    <t>Rozřazovač,  všechny barvy dle aktuální nabídky</t>
  </si>
  <si>
    <t>125 x 76 mm, samolepící</t>
  </si>
  <si>
    <t>plastové samolepicí záložky ve tvaru šipky, 4. barvy, rozměr cca. 11,9 x 43,2 mm, 24 ks v bločku</t>
  </si>
  <si>
    <t>min. na 30 listů</t>
  </si>
  <si>
    <t>Celokovová s gumovým dnem, ploché sešívání, kapacita 30 listů, drátky 24/6, 26/6</t>
  </si>
  <si>
    <t>Sešívačka</t>
  </si>
  <si>
    <t>technologie Easy Press, kapacita 40 listů, drátky 24/6, 24/8, 26/6, 26/8</t>
  </si>
  <si>
    <t>malá, kapacita 10 listů, drátky No. 10</t>
  </si>
  <si>
    <t>pro dokumenty A4,barva černá, tři oddíly</t>
  </si>
  <si>
    <t>pro dokumenty A4, barva stříbrná, tři oddíly</t>
  </si>
  <si>
    <t xml:space="preserve">možnost výměny filcu, </t>
  </si>
  <si>
    <t>Stěrka na magnetické tabule- výměnné filcy</t>
  </si>
  <si>
    <t>balení 10 ks</t>
  </si>
  <si>
    <t>24/8 (1000 ks/bal.)</t>
  </si>
  <si>
    <t>Nůž nerezový</t>
  </si>
  <si>
    <t>Vidlička nerezová</t>
  </si>
  <si>
    <t>sada 12 ks, délka 22 cm</t>
  </si>
  <si>
    <t>sada 12 ks, délka 21 cm</t>
  </si>
  <si>
    <t>délka 13 cm</t>
  </si>
  <si>
    <t>Zvýrazňovač</t>
  </si>
  <si>
    <t>33,0 x 26,0 x 11,0 cm, pevná hladká lepenka 1000g/m2,  hřbetní otvor pro snadné vytažení z police</t>
  </si>
  <si>
    <t>plast. ploché tělo v barvě inkoustu, černý uzávěr s klipem, klínový hrot 1-4 mm, minimálně 6 barev dle aktuální nabídky</t>
  </si>
  <si>
    <t>plast. ploché tělo v barvě inkoustu, černý uzávěr s klipem,  klínový hrot 1-4 mm, sada 4 barev</t>
  </si>
  <si>
    <t>Pero kuličkové 4-barevné</t>
  </si>
  <si>
    <t>Roller gelový,všechny barvy dle aktuální nabídky - náhradní náplň</t>
  </si>
  <si>
    <t>0,5 , pogumovaný barevný grip, kovový mechanismus pro posun tuhy, moderní design, stříbrné provedení</t>
  </si>
  <si>
    <t>Kapsy laminovací A4</t>
  </si>
  <si>
    <t>2x100 mm, čiré</t>
  </si>
  <si>
    <t>Kapsy laminovací A5</t>
  </si>
  <si>
    <t>2x75 mm, čiré</t>
  </si>
  <si>
    <t>8.místný displej, základní funkce, solární, rozměry: 6,0 x 1,0 x 9,7 cm, černá</t>
  </si>
  <si>
    <t>12.místný, nakloněný displej, základní funkce, solární,  10,2 x 2,5 x 12,5 cm, černá</t>
  </si>
  <si>
    <t>Džbán skleněný</t>
  </si>
  <si>
    <t>1 L</t>
  </si>
  <si>
    <t>Sklenice na whisky</t>
  </si>
  <si>
    <t>Sklenice LONG Drink</t>
  </si>
  <si>
    <t>310 ml, hranaté ledové dno</t>
  </si>
  <si>
    <t>290 ml, hranaté ledové dno</t>
  </si>
  <si>
    <t>Vizitkář</t>
  </si>
  <si>
    <t>kapacita 200 vizitek, imitace kůže, černý</t>
  </si>
  <si>
    <t>Vizitkář - obaly na vyzitky náhradní</t>
  </si>
  <si>
    <t>na 8 vizitek</t>
  </si>
  <si>
    <t>Tácek lepenkový bílý</t>
  </si>
  <si>
    <t>rozměry 20x 14 cm, balení 100 ks, jednorázové použití</t>
  </si>
  <si>
    <t>Plastová nůž</t>
  </si>
  <si>
    <t>Papír A4 80g, mix 4 pastelových barev</t>
  </si>
  <si>
    <t>500 listů/bal</t>
  </si>
  <si>
    <t>Sprej čistící na bílé tabule</t>
  </si>
  <si>
    <t>250 ml</t>
  </si>
  <si>
    <t>400 ml, aktivní čisticí pěna na plastové povrchy výpočetní a kancelářské techniky.</t>
  </si>
  <si>
    <t>Pěna čistící na plastové povrchy</t>
  </si>
  <si>
    <t>Obálka na cenné dokumnety C 4</t>
  </si>
  <si>
    <t>Obálka na cenné dokumnety C 5</t>
  </si>
  <si>
    <t>Materiál: 3vrstvý polyetylen, síla 0,07 mm, vnější strana bílá, vnitřní černá</t>
  </si>
  <si>
    <t>pro dokumenty A4, masivní plast, nosnost až 4 kg, (minimálně 5 barevných variant)</t>
  </si>
  <si>
    <t>Zásuvka stohovatelná, plastová , všechny barevné varianty z aktuální nabídky</t>
  </si>
  <si>
    <t>mix barvy, minimálně 5 barevných variant</t>
  </si>
  <si>
    <t>30 listů, pro neděrované dokumenty, minimálně 5 barevných variant</t>
  </si>
  <si>
    <t>60 listů, pro neděrované dokumenty, minimálně 5 barevných variant</t>
  </si>
  <si>
    <t>papírový, nezávěsný, minimálně 4 barevné varianty</t>
  </si>
  <si>
    <t>papírový, závěsný, minimálně 4 barevné varianty</t>
  </si>
  <si>
    <t xml:space="preserve">PP, nezávěsný, přední strana transparentní, minimálně 5 barevných variant </t>
  </si>
  <si>
    <t>PP, závěsný, euroděrování, přední strana transparentní, minimálně 5 barevných variant</t>
  </si>
  <si>
    <t xml:space="preserve">lesklý povrch barevný, minimálně 3 barevné variante, jedna z variant čirá průhledná </t>
  </si>
  <si>
    <t>Rychlovazač A4, mix barev</t>
  </si>
  <si>
    <t>Rychlovazač A4,mix barev</t>
  </si>
  <si>
    <t>Spisovka A4 s drukem, mix barev</t>
  </si>
  <si>
    <t>Spisovka A5 s drukem, mix barev</t>
  </si>
  <si>
    <t xml:space="preserve">224x124 mm, lesklý povrch barevný, minimálně 3 barevné variante, jedna z variant čirá průhledná </t>
  </si>
  <si>
    <t>Spisovka s drukem DL , mix barev</t>
  </si>
  <si>
    <t>Stojan na katalogy - časopisy A4, mix barev</t>
  </si>
  <si>
    <t>masivní plast, rozměry 7,5 x 26,0 x 25,7 cm,  minimálně 4 barevné varianty</t>
  </si>
  <si>
    <t>Pořadač A4 prešpánový, mix barev</t>
  </si>
  <si>
    <t>4 kroužky, minimálně 4 barevné varianty</t>
  </si>
  <si>
    <t>2 kroužky, minimálně 4 barevné varianty</t>
  </si>
  <si>
    <t>Pořadač A4 prešpánový,mix barev</t>
  </si>
  <si>
    <t>Psací desky A4 s klipem, mix barev</t>
  </si>
  <si>
    <t>PVC, uzavíratelné, musí obsahovat barvu modrou, černou a zelenou</t>
  </si>
  <si>
    <t>Pořadač A4 polypropylénový, mix barev</t>
  </si>
  <si>
    <t>hřbet 20 mm, 4 kroužky,tlošťka materiálu 0,8 mm, mírně zrnitý povrch, minimálně 4 barevné varianty</t>
  </si>
  <si>
    <t>Pákový pořadač A4, mix barev</t>
  </si>
  <si>
    <t>50 mm, kvalitní desky s pevnou PP folií z vnitřní i vnější strany pořadače, ergonomický úchop páky mechaniky, minimální výběr z 8 barevných variant)</t>
  </si>
  <si>
    <t>75 mm, kvalitní desky s pevnou PP folií z vnitřní i vnější strany pořadače, ergonomický úchop páky mechaniky, minimální výběr z 8 barevných variant)</t>
  </si>
  <si>
    <t>75 mm, papírový, mramor</t>
  </si>
  <si>
    <t>Desky A 4, mix barev</t>
  </si>
  <si>
    <t>papírové, bez chlopní, výběr z minimálně 4 barevných variant, musí obsahovat barvu modrou, zelenou, žlutou</t>
  </si>
  <si>
    <t>Desky A4 , mix barev</t>
  </si>
  <si>
    <t>papírové 240g, 3 chlopně, výběr z minimálně 4 barevných variant, musí obsahovat barvu modrou, zelenou, žlutou</t>
  </si>
  <si>
    <t>Desky A4 polypropylénové, mix barev</t>
  </si>
  <si>
    <t>3 chlopně s gumičkou, výběr z minimálně 5 barevných variant, musí obsahovat barvu modrou, červenou, zelenou, čirou</t>
  </si>
  <si>
    <t>3 chlopně s gumičkou, výběr z minimálně 5 barevných variant</t>
  </si>
  <si>
    <t>3 chlopně bez gumičky, výběr z minimálně 5 barevných variant</t>
  </si>
  <si>
    <t>Desky A4 prešpánové, mix barev</t>
  </si>
  <si>
    <t>Obal zakládací závěsný A4 "L" mix barev</t>
  </si>
  <si>
    <t>PP, 180 - 200 mikronů, minimálně 5 barevných variant</t>
  </si>
  <si>
    <t>Liner, mix barev</t>
  </si>
  <si>
    <t>jemný popisovač s plastickým hrotem 0,3 mm, minimálně 4 barevné varianty</t>
  </si>
  <si>
    <t>Pero kuličkové, mix barev</t>
  </si>
  <si>
    <t>s uzávěrem - plastové provedení, průhledné tělo, uzávěr v barvě inkoustu, základní provedení, minimýlně 4 barevné varianty</t>
  </si>
  <si>
    <t>jehlový hrot pro extra tenké psaní , gumová úchopová část, stiskací mechanizmus, minimálně 3 barevné varianty</t>
  </si>
  <si>
    <t>Popisovač, mix barev</t>
  </si>
  <si>
    <t>vláknový hrot 1 mm, permanentní k popisu folií, skla a umělých hmot, CD, minimálně 4 barevné varianty</t>
  </si>
  <si>
    <t>stopa 0,3 mm, šířka hrotu 0,5mm, gumová úchopová část, stiskací mechanizmus, minimálně 3 barevné varianty</t>
  </si>
  <si>
    <t>Popisovač ,mix barev</t>
  </si>
  <si>
    <t>permanentní ,kulatý hrot, stopa 1 - 3 mm, minimálně 4 barevné varianty</t>
  </si>
  <si>
    <t>permanentní , zkosený hrot, stopa 1 - 5 mm, minimálně 4 barevné varianty</t>
  </si>
  <si>
    <t>permanentní, stopa 0,8 mm, v barvě černé a bílé</t>
  </si>
  <si>
    <t>Popisovač lakový, všechny, mix barev</t>
  </si>
  <si>
    <t>Popisovač na bílé tabule, s klipem,mix barev</t>
  </si>
  <si>
    <t>kulatý hrot, minimálně 4 barevné varianty</t>
  </si>
  <si>
    <t>kulatý hrot, sada 4 barev</t>
  </si>
  <si>
    <t>Popisovač dvouhrotový, mix barev</t>
  </si>
  <si>
    <t>permanentní popisovač na alkoholové bázi, hroty 0,3 a 0,5 mm, v barvě černé a modré</t>
  </si>
  <si>
    <t>Roller gelový, mix barev</t>
  </si>
  <si>
    <t>rychleschnoucí, stopa 0,7 mm, kovový klip,  pogumovaný grip v barvě náplně, stiskací mechanizmus, minimálně 4 barevné varianty</t>
  </si>
  <si>
    <t>rychleschnoucí, stopa 0,5 mm, kovový klip,  pogumovaný grip v barvě náplně, stiskací mechanizmus minimálně 4 barevné varianty</t>
  </si>
  <si>
    <t>Roller gelový,mix barev</t>
  </si>
  <si>
    <t>náhradbí náplň 0,7 mm, minimálně 4 barevné varianty</t>
  </si>
  <si>
    <t>náhradní náplň 0,5 mm, minimálně 4 barevné varianty</t>
  </si>
  <si>
    <t>jednorázový s uzávěrem, vyroben z recyklovatelných materiálů, plnění inkoustu přímo do těla, nevyžaduje náplň, minimálně 3 barevné varianty</t>
  </si>
  <si>
    <t>Roller gelový přepisovatelný, mix barev</t>
  </si>
  <si>
    <t xml:space="preserve"> náhradní náplň 0,7 mm, tělo a uzávěr v barvě náplně, minmálně 4 barevné varianty</t>
  </si>
  <si>
    <t xml:space="preserve"> stopa 0,7 mm, tělo a uzávěr v barvě náplně, minmálně 4 barevn+B121éí varianty</t>
  </si>
  <si>
    <t>Bloček poznámkový neonový, mix barev</t>
  </si>
  <si>
    <t>76 x 76 mm, samolepící, minimálně 4 barevné varianty</t>
  </si>
  <si>
    <t>38 x 50 mm, samolepící, minimálně 3 barevné varianty</t>
  </si>
  <si>
    <t>25 x 76 mm , 3 barvy v balení ,v bločku 100 lístků</t>
  </si>
  <si>
    <t>15 x 50 mm , 5 barvy v balení, v bločku 100 lístků</t>
  </si>
  <si>
    <t>25x 38 mm, 4 barvy v balení , v bločku 50 lístků</t>
  </si>
  <si>
    <t>Předpokládaný  objem na 4 roky</t>
  </si>
  <si>
    <t>Účastník vyplní zeleně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</si>
</sst>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3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0" fillId="0" borderId="8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3" fontId="0" fillId="0" borderId="1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7" xfId="0" applyBorder="1" applyAlignment="1">
      <alignment horizontal="right" indent="1"/>
    </xf>
    <xf numFmtId="0" fontId="6" fillId="0" borderId="11" xfId="0" applyFont="1" applyBorder="1" applyAlignment="1">
      <alignment horizontal="right"/>
    </xf>
    <xf numFmtId="9" fontId="6" fillId="7" borderId="18" xfId="0" applyNumberFormat="1" applyFont="1" applyFill="1" applyBorder="1" applyAlignment="1" applyProtection="1">
      <alignment horizontal="right" indent="1"/>
      <protection locked="0"/>
    </xf>
    <xf numFmtId="164" fontId="6" fillId="0" borderId="18" xfId="0" applyNumberFormat="1" applyFont="1" applyBorder="1" applyAlignment="1">
      <alignment horizontal="right" indent="1"/>
    </xf>
    <xf numFmtId="0" fontId="0" fillId="0" borderId="19" xfId="0" applyBorder="1" applyAlignment="1">
      <alignment horizontal="right" indent="1"/>
    </xf>
    <xf numFmtId="0" fontId="6" fillId="0" borderId="20" xfId="0" applyFont="1" applyBorder="1" applyAlignment="1">
      <alignment horizontal="right"/>
    </xf>
    <xf numFmtId="164" fontId="6" fillId="0" borderId="21" xfId="0" applyNumberFormat="1" applyFont="1" applyBorder="1" applyAlignment="1">
      <alignment horizontal="right" indent="1"/>
    </xf>
    <xf numFmtId="0" fontId="2" fillId="7" borderId="0" xfId="0" applyFont="1" applyFill="1"/>
    <xf numFmtId="0" fontId="0" fillId="0" borderId="14" xfId="0" applyFill="1" applyBorder="1" applyAlignment="1">
      <alignment horizontal="left" indent="1"/>
    </xf>
    <xf numFmtId="3" fontId="0" fillId="0" borderId="14" xfId="0" applyNumberFormat="1" applyFill="1" applyBorder="1" applyAlignment="1">
      <alignment horizontal="center"/>
    </xf>
    <xf numFmtId="0" fontId="0" fillId="0" borderId="22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164" fontId="2" fillId="0" borderId="11" xfId="0" applyNumberFormat="1" applyFont="1" applyBorder="1" applyAlignment="1">
      <alignment horizontal="right" indent="1"/>
    </xf>
    <xf numFmtId="164" fontId="0" fillId="7" borderId="9" xfId="0" applyNumberFormat="1" applyFill="1" applyBorder="1" applyAlignment="1" applyProtection="1">
      <alignment horizontal="right" indent="1"/>
      <protection locked="0"/>
    </xf>
    <xf numFmtId="0" fontId="6" fillId="0" borderId="9" xfId="0" applyFont="1" applyBorder="1" applyAlignment="1">
      <alignment horizontal="right"/>
    </xf>
    <xf numFmtId="49" fontId="0" fillId="7" borderId="23" xfId="0" applyNumberFormat="1" applyFill="1" applyBorder="1" applyAlignment="1" applyProtection="1">
      <alignment horizontal="right"/>
      <protection locked="0"/>
    </xf>
    <xf numFmtId="49" fontId="0" fillId="7" borderId="24" xfId="0" applyNumberFormat="1" applyFill="1" applyBorder="1" applyAlignment="1" applyProtection="1">
      <alignment horizontal="right"/>
      <protection locked="0"/>
    </xf>
    <xf numFmtId="49" fontId="0" fillId="7" borderId="25" xfId="0" applyNumberFormat="1" applyFill="1" applyBorder="1" applyAlignment="1" applyProtection="1">
      <alignment horizontal="right"/>
      <protection locked="0"/>
    </xf>
    <xf numFmtId="49" fontId="0" fillId="7" borderId="26" xfId="0" applyNumberFormat="1" applyFill="1" applyBorder="1" applyAlignment="1" applyProtection="1">
      <alignment horizontal="right"/>
      <protection locked="0"/>
    </xf>
    <xf numFmtId="49" fontId="0" fillId="7" borderId="27" xfId="0" applyNumberFormat="1" applyFill="1" applyBorder="1" applyAlignment="1" applyProtection="1">
      <alignment horizontal="right"/>
      <protection locked="0"/>
    </xf>
    <xf numFmtId="49" fontId="0" fillId="7" borderId="28" xfId="0" applyNumberFormat="1" applyFill="1" applyBorder="1" applyAlignment="1" applyProtection="1">
      <alignment horizontal="right"/>
      <protection locked="0"/>
    </xf>
    <xf numFmtId="164" fontId="6" fillId="0" borderId="11" xfId="0" applyNumberFormat="1" applyFont="1" applyBorder="1" applyAlignment="1">
      <alignment horizontal="right" indent="1"/>
    </xf>
    <xf numFmtId="164" fontId="2" fillId="0" borderId="8" xfId="0" applyNumberFormat="1" applyFont="1" applyBorder="1" applyAlignment="1">
      <alignment horizontal="right" indent="1"/>
    </xf>
    <xf numFmtId="0" fontId="5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0" fillId="6" borderId="29" xfId="0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>
      <alignment horizontal="center" vertical="center" wrapText="1"/>
    </xf>
    <xf numFmtId="164" fontId="0" fillId="7" borderId="32" xfId="0" applyNumberFormat="1" applyFill="1" applyBorder="1" applyAlignment="1" applyProtection="1">
      <alignment horizontal="right" indent="1"/>
      <protection locked="0"/>
    </xf>
    <xf numFmtId="164" fontId="2" fillId="0" borderId="16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3" fontId="2" fillId="0" borderId="34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2" fillId="0" borderId="14" xfId="0" applyNumberFormat="1" applyFont="1" applyBorder="1" applyAlignment="1">
      <alignment horizontal="right" indent="1"/>
    </xf>
    <xf numFmtId="3" fontId="2" fillId="0" borderId="16" xfId="0" applyNumberFormat="1" applyFont="1" applyBorder="1" applyAlignment="1">
      <alignment horizontal="right" inden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3" fontId="0" fillId="0" borderId="8" xfId="0" applyNumberForma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164" fontId="0" fillId="7" borderId="9" xfId="0" applyNumberFormat="1" applyFill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>
      <alignment horizontal="right" vertical="center"/>
    </xf>
    <xf numFmtId="49" fontId="0" fillId="7" borderId="23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center" wrapText="1"/>
    </xf>
    <xf numFmtId="49" fontId="0" fillId="7" borderId="26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3" fontId="2" fillId="0" borderId="34" xfId="0" applyNumberFormat="1" applyFont="1" applyBorder="1" applyAlignment="1">
      <alignment horizontal="right" vertical="center"/>
    </xf>
    <xf numFmtId="49" fontId="0" fillId="7" borderId="24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49" fontId="0" fillId="7" borderId="18" xfId="0" applyNumberFormat="1" applyFill="1" applyBorder="1" applyAlignment="1" applyProtection="1">
      <alignment horizontal="right" vertical="center"/>
      <protection locked="0"/>
    </xf>
    <xf numFmtId="49" fontId="0" fillId="7" borderId="3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wrapText="1" indent="1"/>
    </xf>
    <xf numFmtId="0" fontId="0" fillId="0" borderId="10" xfId="0" applyBorder="1" applyAlignment="1">
      <alignment horizontal="left" vertical="center" indent="1"/>
    </xf>
    <xf numFmtId="3" fontId="2" fillId="0" borderId="34" xfId="0" applyNumberFormat="1" applyFont="1" applyBorder="1" applyAlignment="1">
      <alignment horizontal="right" vertical="center" indent="1"/>
    </xf>
    <xf numFmtId="164" fontId="0" fillId="7" borderId="9" xfId="0" applyNumberFormat="1" applyFill="1" applyBorder="1" applyAlignment="1" applyProtection="1">
      <alignment horizontal="right" vertical="center" indent="1"/>
      <protection locked="0"/>
    </xf>
    <xf numFmtId="164" fontId="2" fillId="0" borderId="11" xfId="0" applyNumberFormat="1" applyFont="1" applyBorder="1" applyAlignment="1">
      <alignment horizontal="right" vertical="center" indent="1"/>
    </xf>
    <xf numFmtId="0" fontId="0" fillId="0" borderId="11" xfId="0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9"/>
  <sheetViews>
    <sheetView tabSelected="1" zoomScale="90" zoomScaleNormal="90" workbookViewId="0">
      <pane xSplit="1" ySplit="2" topLeftCell="B250" activePane="bottomRight" state="frozen"/>
      <selection pane="topRight" activeCell="B1" sqref="B1"/>
      <selection pane="bottomLeft" activeCell="A3" sqref="A3"/>
      <selection pane="bottomRight" activeCell="B286" sqref="B286"/>
    </sheetView>
  </sheetViews>
  <sheetFormatPr defaultRowHeight="15" x14ac:dyDescent="0.25"/>
  <cols>
    <col min="1" max="1" width="98.7109375" customWidth="1"/>
    <col min="2" max="2" width="116.5703125" customWidth="1"/>
    <col min="3" max="3" width="5.85546875" bestFit="1" customWidth="1"/>
    <col min="4" max="4" width="16.42578125" customWidth="1"/>
    <col min="5" max="5" width="15.42578125" customWidth="1"/>
    <col min="6" max="6" width="19.140625" customWidth="1"/>
    <col min="7" max="7" width="11.140625" customWidth="1"/>
  </cols>
  <sheetData>
    <row r="1" spans="1:12" ht="15.75" customHeight="1" thickTop="1" x14ac:dyDescent="0.25">
      <c r="A1" s="81" t="s">
        <v>0</v>
      </c>
      <c r="B1" s="83" t="s">
        <v>1</v>
      </c>
      <c r="C1" s="85" t="s">
        <v>2</v>
      </c>
      <c r="D1" s="87" t="s">
        <v>453</v>
      </c>
      <c r="E1" s="89" t="s">
        <v>60</v>
      </c>
      <c r="F1" s="91" t="s">
        <v>61</v>
      </c>
      <c r="G1" s="79" t="s">
        <v>66</v>
      </c>
    </row>
    <row r="2" spans="1:12" ht="36.75" customHeight="1" thickBot="1" x14ac:dyDescent="0.3">
      <c r="A2" s="82"/>
      <c r="B2" s="84"/>
      <c r="C2" s="86"/>
      <c r="D2" s="88"/>
      <c r="E2" s="90"/>
      <c r="F2" s="92"/>
      <c r="G2" s="80"/>
    </row>
    <row r="3" spans="1:12" ht="16.5" thickTop="1" thickBot="1" x14ac:dyDescent="0.3">
      <c r="A3" s="41" t="s">
        <v>3</v>
      </c>
      <c r="B3" s="42"/>
      <c r="C3" s="42"/>
      <c r="D3" s="43"/>
      <c r="E3" s="44"/>
      <c r="F3" s="46"/>
      <c r="G3" s="45"/>
    </row>
    <row r="4" spans="1:12" ht="15.75" thickTop="1" x14ac:dyDescent="0.25">
      <c r="A4" s="1" t="s">
        <v>4</v>
      </c>
      <c r="B4" s="2" t="s">
        <v>251</v>
      </c>
      <c r="C4" s="3" t="s">
        <v>5</v>
      </c>
      <c r="D4" s="49">
        <v>120</v>
      </c>
      <c r="E4" s="31"/>
      <c r="F4" s="40">
        <f t="shared" ref="F4:F17" si="0">SUM(D4)*E4</f>
        <v>0</v>
      </c>
      <c r="G4" s="36"/>
    </row>
    <row r="5" spans="1:12" x14ac:dyDescent="0.25">
      <c r="A5" s="4" t="s">
        <v>6</v>
      </c>
      <c r="B5" s="2" t="s">
        <v>251</v>
      </c>
      <c r="C5" s="6" t="s">
        <v>5</v>
      </c>
      <c r="D5" s="50">
        <v>200</v>
      </c>
      <c r="E5" s="31"/>
      <c r="F5" s="30">
        <f t="shared" si="0"/>
        <v>0</v>
      </c>
      <c r="G5" s="34"/>
    </row>
    <row r="6" spans="1:12" x14ac:dyDescent="0.25">
      <c r="A6" s="4" t="s">
        <v>7</v>
      </c>
      <c r="B6" s="5" t="s">
        <v>252</v>
      </c>
      <c r="C6" s="6" t="s">
        <v>5</v>
      </c>
      <c r="D6" s="50">
        <v>160</v>
      </c>
      <c r="E6" s="31"/>
      <c r="F6" s="30">
        <f t="shared" si="0"/>
        <v>0</v>
      </c>
      <c r="G6" s="34"/>
    </row>
    <row r="7" spans="1:12" x14ac:dyDescent="0.25">
      <c r="A7" s="4" t="s">
        <v>369</v>
      </c>
      <c r="B7" s="2" t="s">
        <v>370</v>
      </c>
      <c r="C7" s="6" t="s">
        <v>5</v>
      </c>
      <c r="D7" s="50">
        <v>40</v>
      </c>
      <c r="E7" s="31"/>
      <c r="F7" s="30">
        <f t="shared" si="0"/>
        <v>0</v>
      </c>
      <c r="G7" s="34"/>
    </row>
    <row r="8" spans="1:12" x14ac:dyDescent="0.25">
      <c r="A8" s="4" t="s">
        <v>8</v>
      </c>
      <c r="B8" s="2" t="s">
        <v>251</v>
      </c>
      <c r="C8" s="6" t="s">
        <v>5</v>
      </c>
      <c r="D8" s="50">
        <v>80</v>
      </c>
      <c r="E8" s="31"/>
      <c r="F8" s="30">
        <f t="shared" si="0"/>
        <v>0</v>
      </c>
      <c r="G8" s="34"/>
    </row>
    <row r="9" spans="1:12" x14ac:dyDescent="0.25">
      <c r="A9" s="4" t="s">
        <v>8</v>
      </c>
      <c r="B9" s="5" t="s">
        <v>253</v>
      </c>
      <c r="C9" s="6" t="s">
        <v>5</v>
      </c>
      <c r="D9" s="50">
        <v>200</v>
      </c>
      <c r="E9" s="31"/>
      <c r="F9" s="30">
        <f t="shared" si="0"/>
        <v>0</v>
      </c>
      <c r="G9" s="34"/>
    </row>
    <row r="10" spans="1:12" x14ac:dyDescent="0.25">
      <c r="A10" s="4" t="s">
        <v>62</v>
      </c>
      <c r="B10" s="5" t="s">
        <v>254</v>
      </c>
      <c r="C10" s="6" t="s">
        <v>5</v>
      </c>
      <c r="D10" s="50">
        <v>80</v>
      </c>
      <c r="E10" s="31"/>
      <c r="F10" s="30">
        <f t="shared" si="0"/>
        <v>0</v>
      </c>
      <c r="G10" s="34"/>
    </row>
    <row r="11" spans="1:12" x14ac:dyDescent="0.25">
      <c r="A11" s="4" t="s">
        <v>255</v>
      </c>
      <c r="B11" s="5" t="s">
        <v>254</v>
      </c>
      <c r="C11" s="6" t="s">
        <v>5</v>
      </c>
      <c r="D11" s="50">
        <v>80</v>
      </c>
      <c r="E11" s="31"/>
      <c r="F11" s="30">
        <f t="shared" si="0"/>
        <v>0</v>
      </c>
      <c r="G11" s="34"/>
    </row>
    <row r="12" spans="1:12" x14ac:dyDescent="0.25">
      <c r="A12" s="4" t="s">
        <v>9</v>
      </c>
      <c r="B12" s="5" t="s">
        <v>256</v>
      </c>
      <c r="C12" s="6" t="s">
        <v>5</v>
      </c>
      <c r="D12" s="50">
        <v>120</v>
      </c>
      <c r="E12" s="31"/>
      <c r="F12" s="30">
        <f t="shared" si="0"/>
        <v>0</v>
      </c>
      <c r="G12" s="34"/>
    </row>
    <row r="13" spans="1:12" x14ac:dyDescent="0.25">
      <c r="A13" s="4" t="s">
        <v>10</v>
      </c>
      <c r="B13" s="2" t="s">
        <v>251</v>
      </c>
      <c r="C13" s="6" t="s">
        <v>5</v>
      </c>
      <c r="D13" s="50">
        <v>120</v>
      </c>
      <c r="E13" s="31"/>
      <c r="F13" s="30">
        <f t="shared" si="0"/>
        <v>0</v>
      </c>
      <c r="G13" s="34"/>
    </row>
    <row r="14" spans="1:12" x14ac:dyDescent="0.25">
      <c r="A14" s="4" t="s">
        <v>11</v>
      </c>
      <c r="B14" s="5" t="s">
        <v>252</v>
      </c>
      <c r="C14" s="6" t="s">
        <v>5</v>
      </c>
      <c r="D14" s="50">
        <v>60</v>
      </c>
      <c r="E14" s="31"/>
      <c r="F14" s="30">
        <f t="shared" si="0"/>
        <v>0</v>
      </c>
      <c r="G14" s="34"/>
    </row>
    <row r="15" spans="1:12" x14ac:dyDescent="0.25">
      <c r="A15" s="4" t="s">
        <v>318</v>
      </c>
      <c r="B15" s="5" t="s">
        <v>319</v>
      </c>
      <c r="C15" s="9" t="s">
        <v>5</v>
      </c>
      <c r="D15" s="50">
        <v>240</v>
      </c>
      <c r="E15" s="31"/>
      <c r="F15" s="30">
        <f t="shared" ref="F15" si="1">SUM(D15)*E15</f>
        <v>0</v>
      </c>
      <c r="G15" s="34"/>
    </row>
    <row r="16" spans="1:12" x14ac:dyDescent="0.25">
      <c r="A16" s="4" t="s">
        <v>139</v>
      </c>
      <c r="B16" s="5" t="s">
        <v>257</v>
      </c>
      <c r="C16" s="9" t="s">
        <v>140</v>
      </c>
      <c r="D16" s="50">
        <v>120</v>
      </c>
      <c r="E16" s="31"/>
      <c r="F16" s="30">
        <f t="shared" si="0"/>
        <v>0</v>
      </c>
      <c r="G16" s="34"/>
      <c r="L16">
        <v>4</v>
      </c>
    </row>
    <row r="17" spans="1:7" ht="15.75" thickBot="1" x14ac:dyDescent="0.3">
      <c r="A17" s="4" t="s">
        <v>139</v>
      </c>
      <c r="B17" s="5" t="s">
        <v>258</v>
      </c>
      <c r="C17" s="9" t="s">
        <v>140</v>
      </c>
      <c r="D17" s="50">
        <v>120</v>
      </c>
      <c r="E17" s="31"/>
      <c r="F17" s="30">
        <f t="shared" si="0"/>
        <v>0</v>
      </c>
      <c r="G17" s="34"/>
    </row>
    <row r="18" spans="1:7" ht="16.5" thickTop="1" thickBot="1" x14ac:dyDescent="0.3">
      <c r="A18" s="41" t="s">
        <v>145</v>
      </c>
      <c r="B18" s="42"/>
      <c r="C18" s="42"/>
      <c r="D18" s="43"/>
      <c r="E18" s="44"/>
      <c r="F18" s="46"/>
      <c r="G18" s="45"/>
    </row>
    <row r="19" spans="1:7" ht="15.75" thickTop="1" x14ac:dyDescent="0.25">
      <c r="A19" s="4" t="s">
        <v>168</v>
      </c>
      <c r="B19" s="5" t="s">
        <v>167</v>
      </c>
      <c r="C19" s="9" t="s">
        <v>5</v>
      </c>
      <c r="D19" s="50">
        <v>40</v>
      </c>
      <c r="E19" s="31"/>
      <c r="F19" s="30">
        <f t="shared" ref="F19:F29" si="2">SUM(D19)*E19</f>
        <v>0</v>
      </c>
      <c r="G19" s="34"/>
    </row>
    <row r="20" spans="1:7" x14ac:dyDescent="0.25">
      <c r="A20" s="4" t="s">
        <v>173</v>
      </c>
      <c r="B20" s="5" t="s">
        <v>167</v>
      </c>
      <c r="C20" s="9" t="s">
        <v>5</v>
      </c>
      <c r="D20" s="50">
        <v>20</v>
      </c>
      <c r="E20" s="31"/>
      <c r="F20" s="30">
        <f t="shared" si="2"/>
        <v>0</v>
      </c>
      <c r="G20" s="34"/>
    </row>
    <row r="21" spans="1:7" x14ac:dyDescent="0.25">
      <c r="A21" s="4" t="s">
        <v>174</v>
      </c>
      <c r="B21" s="5" t="s">
        <v>167</v>
      </c>
      <c r="C21" s="9" t="s">
        <v>5</v>
      </c>
      <c r="D21" s="50">
        <v>60</v>
      </c>
      <c r="E21" s="31"/>
      <c r="F21" s="30">
        <f t="shared" si="2"/>
        <v>0</v>
      </c>
      <c r="G21" s="34"/>
    </row>
    <row r="22" spans="1:7" x14ac:dyDescent="0.25">
      <c r="A22" s="4" t="s">
        <v>169</v>
      </c>
      <c r="B22" s="5" t="s">
        <v>167</v>
      </c>
      <c r="C22" s="9" t="s">
        <v>5</v>
      </c>
      <c r="D22" s="50">
        <v>60</v>
      </c>
      <c r="E22" s="31"/>
      <c r="F22" s="30">
        <f t="shared" si="2"/>
        <v>0</v>
      </c>
      <c r="G22" s="34"/>
    </row>
    <row r="23" spans="1:7" x14ac:dyDescent="0.25">
      <c r="A23" s="4" t="s">
        <v>175</v>
      </c>
      <c r="B23" s="5" t="s">
        <v>167</v>
      </c>
      <c r="C23" s="9" t="s">
        <v>5</v>
      </c>
      <c r="D23" s="50">
        <v>40</v>
      </c>
      <c r="E23" s="31"/>
      <c r="F23" s="30">
        <f t="shared" si="2"/>
        <v>0</v>
      </c>
      <c r="G23" s="34"/>
    </row>
    <row r="24" spans="1:7" x14ac:dyDescent="0.25">
      <c r="A24" s="1" t="s">
        <v>171</v>
      </c>
      <c r="B24" s="5" t="s">
        <v>167</v>
      </c>
      <c r="C24" s="9" t="s">
        <v>5</v>
      </c>
      <c r="D24" s="50">
        <v>20</v>
      </c>
      <c r="E24" s="31"/>
      <c r="F24" s="30">
        <f t="shared" si="2"/>
        <v>0</v>
      </c>
      <c r="G24" s="34"/>
    </row>
    <row r="25" spans="1:7" x14ac:dyDescent="0.25">
      <c r="A25" s="4" t="s">
        <v>172</v>
      </c>
      <c r="B25" s="5" t="s">
        <v>167</v>
      </c>
      <c r="C25" s="9" t="s">
        <v>5</v>
      </c>
      <c r="D25" s="50">
        <v>120</v>
      </c>
      <c r="E25" s="31"/>
      <c r="F25" s="30">
        <f t="shared" si="2"/>
        <v>0</v>
      </c>
      <c r="G25" s="34"/>
    </row>
    <row r="26" spans="1:7" x14ac:dyDescent="0.25">
      <c r="A26" s="4" t="s">
        <v>176</v>
      </c>
      <c r="B26" s="5" t="s">
        <v>167</v>
      </c>
      <c r="C26" s="9" t="s">
        <v>5</v>
      </c>
      <c r="D26" s="50">
        <v>20</v>
      </c>
      <c r="E26" s="31"/>
      <c r="F26" s="30">
        <f t="shared" si="2"/>
        <v>0</v>
      </c>
      <c r="G26" s="34"/>
    </row>
    <row r="27" spans="1:7" x14ac:dyDescent="0.25">
      <c r="A27" s="4" t="s">
        <v>170</v>
      </c>
      <c r="B27" s="5" t="s">
        <v>167</v>
      </c>
      <c r="C27" s="9" t="s">
        <v>5</v>
      </c>
      <c r="D27" s="50">
        <v>40</v>
      </c>
      <c r="E27" s="31"/>
      <c r="F27" s="30">
        <f t="shared" si="2"/>
        <v>0</v>
      </c>
      <c r="G27" s="34"/>
    </row>
    <row r="28" spans="1:7" x14ac:dyDescent="0.25">
      <c r="A28" s="4" t="s">
        <v>177</v>
      </c>
      <c r="B28" s="5" t="s">
        <v>167</v>
      </c>
      <c r="C28" s="9" t="s">
        <v>5</v>
      </c>
      <c r="D28" s="50">
        <v>40</v>
      </c>
      <c r="E28" s="31"/>
      <c r="F28" s="30">
        <f t="shared" si="2"/>
        <v>0</v>
      </c>
      <c r="G28" s="34"/>
    </row>
    <row r="29" spans="1:7" ht="15.75" thickBot="1" x14ac:dyDescent="0.3">
      <c r="A29" s="4" t="s">
        <v>178</v>
      </c>
      <c r="B29" s="5" t="s">
        <v>167</v>
      </c>
      <c r="C29" s="9" t="s">
        <v>5</v>
      </c>
      <c r="D29" s="50">
        <v>60</v>
      </c>
      <c r="E29" s="31"/>
      <c r="F29" s="30">
        <f t="shared" si="2"/>
        <v>0</v>
      </c>
      <c r="G29" s="34"/>
    </row>
    <row r="30" spans="1:7" ht="16.5" thickTop="1" thickBot="1" x14ac:dyDescent="0.3">
      <c r="A30" s="41" t="s">
        <v>297</v>
      </c>
      <c r="B30" s="42"/>
      <c r="C30" s="42"/>
      <c r="D30" s="43"/>
      <c r="E30" s="44"/>
      <c r="F30" s="46"/>
      <c r="G30" s="45"/>
    </row>
    <row r="31" spans="1:7" ht="15.75" thickTop="1" x14ac:dyDescent="0.25">
      <c r="A31" s="10" t="s">
        <v>19</v>
      </c>
      <c r="B31" s="2" t="s">
        <v>298</v>
      </c>
      <c r="C31" s="3" t="s">
        <v>13</v>
      </c>
      <c r="D31" s="49">
        <v>32000</v>
      </c>
      <c r="E31" s="31"/>
      <c r="F31" s="30">
        <f t="shared" ref="F31:F52" si="3">SUM(D31)*E31</f>
        <v>0</v>
      </c>
      <c r="G31" s="33"/>
    </row>
    <row r="32" spans="1:7" x14ac:dyDescent="0.25">
      <c r="A32" s="1" t="s">
        <v>20</v>
      </c>
      <c r="B32" s="2" t="s">
        <v>299</v>
      </c>
      <c r="C32" s="3" t="s">
        <v>13</v>
      </c>
      <c r="D32" s="49">
        <v>12000</v>
      </c>
      <c r="E32" s="31"/>
      <c r="F32" s="30">
        <f t="shared" si="3"/>
        <v>0</v>
      </c>
      <c r="G32" s="34"/>
    </row>
    <row r="33" spans="1:7" x14ac:dyDescent="0.25">
      <c r="A33" s="1" t="s">
        <v>20</v>
      </c>
      <c r="B33" s="2" t="s">
        <v>300</v>
      </c>
      <c r="C33" s="3" t="s">
        <v>13</v>
      </c>
      <c r="D33" s="49">
        <v>6000</v>
      </c>
      <c r="E33" s="31"/>
      <c r="F33" s="30">
        <f t="shared" si="3"/>
        <v>0</v>
      </c>
      <c r="G33" s="34"/>
    </row>
    <row r="34" spans="1:7" x14ac:dyDescent="0.25">
      <c r="A34" s="4" t="s">
        <v>17</v>
      </c>
      <c r="B34" s="2" t="s">
        <v>301</v>
      </c>
      <c r="C34" s="6" t="s">
        <v>13</v>
      </c>
      <c r="D34" s="50">
        <v>32000</v>
      </c>
      <c r="E34" s="31"/>
      <c r="F34" s="30">
        <f t="shared" si="3"/>
        <v>0</v>
      </c>
      <c r="G34" s="34"/>
    </row>
    <row r="35" spans="1:7" x14ac:dyDescent="0.25">
      <c r="A35" s="4" t="s">
        <v>18</v>
      </c>
      <c r="B35" s="2" t="s">
        <v>302</v>
      </c>
      <c r="C35" s="6" t="s">
        <v>13</v>
      </c>
      <c r="D35" s="50">
        <v>8000</v>
      </c>
      <c r="E35" s="31"/>
      <c r="F35" s="30">
        <f t="shared" si="3"/>
        <v>0</v>
      </c>
      <c r="G35" s="34"/>
    </row>
    <row r="36" spans="1:7" x14ac:dyDescent="0.25">
      <c r="A36" s="4" t="s">
        <v>18</v>
      </c>
      <c r="B36" s="2" t="s">
        <v>303</v>
      </c>
      <c r="C36" s="6" t="s">
        <v>13</v>
      </c>
      <c r="D36" s="50">
        <v>4000</v>
      </c>
      <c r="E36" s="31"/>
      <c r="F36" s="30">
        <f t="shared" si="3"/>
        <v>0</v>
      </c>
      <c r="G36" s="34"/>
    </row>
    <row r="37" spans="1:7" x14ac:dyDescent="0.25">
      <c r="A37" s="4" t="s">
        <v>28</v>
      </c>
      <c r="B37" s="2" t="s">
        <v>304</v>
      </c>
      <c r="C37" s="6" t="s">
        <v>13</v>
      </c>
      <c r="D37" s="50">
        <v>4800</v>
      </c>
      <c r="E37" s="31"/>
      <c r="F37" s="30">
        <f t="shared" si="3"/>
        <v>0</v>
      </c>
      <c r="G37" s="34"/>
    </row>
    <row r="38" spans="1:7" x14ac:dyDescent="0.25">
      <c r="A38" s="4" t="s">
        <v>21</v>
      </c>
      <c r="B38" s="2" t="s">
        <v>305</v>
      </c>
      <c r="C38" s="6" t="s">
        <v>13</v>
      </c>
      <c r="D38" s="50">
        <v>8000</v>
      </c>
      <c r="E38" s="31"/>
      <c r="F38" s="30">
        <f t="shared" si="3"/>
        <v>0</v>
      </c>
      <c r="G38" s="34"/>
    </row>
    <row r="39" spans="1:7" x14ac:dyDescent="0.25">
      <c r="A39" s="4" t="s">
        <v>22</v>
      </c>
      <c r="B39" s="5" t="s">
        <v>306</v>
      </c>
      <c r="C39" s="6" t="s">
        <v>13</v>
      </c>
      <c r="D39" s="50">
        <v>10000</v>
      </c>
      <c r="E39" s="31"/>
      <c r="F39" s="30">
        <f t="shared" si="3"/>
        <v>0</v>
      </c>
      <c r="G39" s="34"/>
    </row>
    <row r="40" spans="1:7" x14ac:dyDescent="0.25">
      <c r="A40" s="4" t="s">
        <v>23</v>
      </c>
      <c r="B40" s="2" t="s">
        <v>307</v>
      </c>
      <c r="C40" s="6" t="s">
        <v>13</v>
      </c>
      <c r="D40" s="50">
        <v>4800</v>
      </c>
      <c r="E40" s="31"/>
      <c r="F40" s="30">
        <f t="shared" si="3"/>
        <v>0</v>
      </c>
      <c r="G40" s="34"/>
    </row>
    <row r="41" spans="1:7" x14ac:dyDescent="0.25">
      <c r="A41" s="4" t="s">
        <v>24</v>
      </c>
      <c r="B41" s="5" t="s">
        <v>308</v>
      </c>
      <c r="C41" s="6" t="s">
        <v>13</v>
      </c>
      <c r="D41" s="50">
        <v>7200</v>
      </c>
      <c r="E41" s="31"/>
      <c r="F41" s="30">
        <f t="shared" si="3"/>
        <v>0</v>
      </c>
      <c r="G41" s="34"/>
    </row>
    <row r="42" spans="1:7" x14ac:dyDescent="0.25">
      <c r="A42" s="4" t="s">
        <v>25</v>
      </c>
      <c r="B42" s="5" t="s">
        <v>309</v>
      </c>
      <c r="C42" s="6" t="s">
        <v>13</v>
      </c>
      <c r="D42" s="50">
        <v>3200</v>
      </c>
      <c r="E42" s="31"/>
      <c r="F42" s="30">
        <f t="shared" si="3"/>
        <v>0</v>
      </c>
      <c r="G42" s="34"/>
    </row>
    <row r="43" spans="1:7" x14ac:dyDescent="0.25">
      <c r="A43" s="4" t="s">
        <v>26</v>
      </c>
      <c r="B43" s="5" t="s">
        <v>310</v>
      </c>
      <c r="C43" s="6" t="s">
        <v>13</v>
      </c>
      <c r="D43" s="50">
        <v>1600</v>
      </c>
      <c r="E43" s="31"/>
      <c r="F43" s="30">
        <f t="shared" si="3"/>
        <v>0</v>
      </c>
      <c r="G43" s="34"/>
    </row>
    <row r="44" spans="1:7" x14ac:dyDescent="0.25">
      <c r="A44" s="4" t="s">
        <v>27</v>
      </c>
      <c r="B44" s="5" t="s">
        <v>311</v>
      </c>
      <c r="C44" s="6" t="s">
        <v>13</v>
      </c>
      <c r="D44" s="50">
        <v>400</v>
      </c>
      <c r="E44" s="31"/>
      <c r="F44" s="30">
        <f t="shared" si="3"/>
        <v>0</v>
      </c>
      <c r="G44" s="34"/>
    </row>
    <row r="45" spans="1:7" x14ac:dyDescent="0.25">
      <c r="A45" s="4" t="s">
        <v>73</v>
      </c>
      <c r="B45" s="5" t="s">
        <v>312</v>
      </c>
      <c r="C45" s="6" t="s">
        <v>13</v>
      </c>
      <c r="D45" s="50">
        <v>2000</v>
      </c>
      <c r="E45" s="31"/>
      <c r="F45" s="30">
        <f t="shared" si="3"/>
        <v>0</v>
      </c>
      <c r="G45" s="34"/>
    </row>
    <row r="46" spans="1:7" x14ac:dyDescent="0.25">
      <c r="A46" s="4" t="s">
        <v>294</v>
      </c>
      <c r="B46" s="2" t="s">
        <v>313</v>
      </c>
      <c r="C46" s="6" t="s">
        <v>13</v>
      </c>
      <c r="D46" s="50">
        <v>16000</v>
      </c>
      <c r="E46" s="31"/>
      <c r="F46" s="30">
        <f t="shared" si="3"/>
        <v>0</v>
      </c>
      <c r="G46" s="34"/>
    </row>
    <row r="47" spans="1:7" x14ac:dyDescent="0.25">
      <c r="A47" s="4" t="s">
        <v>16</v>
      </c>
      <c r="B47" s="5" t="s">
        <v>314</v>
      </c>
      <c r="C47" s="6" t="s">
        <v>13</v>
      </c>
      <c r="D47" s="50">
        <v>24000</v>
      </c>
      <c r="E47" s="31"/>
      <c r="F47" s="30">
        <f t="shared" si="3"/>
        <v>0</v>
      </c>
      <c r="G47" s="34"/>
    </row>
    <row r="48" spans="1:7" x14ac:dyDescent="0.25">
      <c r="A48" s="4" t="s">
        <v>12</v>
      </c>
      <c r="B48" s="5" t="s">
        <v>315</v>
      </c>
      <c r="C48" s="6" t="s">
        <v>13</v>
      </c>
      <c r="D48" s="50">
        <v>16000</v>
      </c>
      <c r="E48" s="31"/>
      <c r="F48" s="30">
        <f t="shared" si="3"/>
        <v>0</v>
      </c>
      <c r="G48" s="34"/>
    </row>
    <row r="49" spans="1:7" x14ac:dyDescent="0.25">
      <c r="A49" s="4" t="s">
        <v>14</v>
      </c>
      <c r="B49" s="5" t="s">
        <v>316</v>
      </c>
      <c r="C49" s="6" t="s">
        <v>13</v>
      </c>
      <c r="D49" s="50">
        <v>24000</v>
      </c>
      <c r="E49" s="31"/>
      <c r="F49" s="30">
        <f t="shared" si="3"/>
        <v>0</v>
      </c>
      <c r="G49" s="34"/>
    </row>
    <row r="50" spans="1:7" x14ac:dyDescent="0.25">
      <c r="A50" s="29" t="s">
        <v>15</v>
      </c>
      <c r="B50" s="5" t="s">
        <v>316</v>
      </c>
      <c r="C50" s="6" t="s">
        <v>13</v>
      </c>
      <c r="D50" s="50">
        <v>12000</v>
      </c>
      <c r="E50" s="31"/>
      <c r="F50" s="30">
        <f t="shared" si="3"/>
        <v>0</v>
      </c>
      <c r="G50" s="34"/>
    </row>
    <row r="51" spans="1:7" x14ac:dyDescent="0.25">
      <c r="A51" s="29" t="s">
        <v>375</v>
      </c>
      <c r="B51" s="5" t="s">
        <v>377</v>
      </c>
      <c r="C51" s="6" t="s">
        <v>13</v>
      </c>
      <c r="D51" s="50">
        <v>1600</v>
      </c>
      <c r="E51" s="31"/>
      <c r="F51" s="30">
        <f t="shared" si="3"/>
        <v>0</v>
      </c>
      <c r="G51" s="34"/>
    </row>
    <row r="52" spans="1:7" ht="15.75" thickBot="1" x14ac:dyDescent="0.3">
      <c r="A52" s="29" t="s">
        <v>376</v>
      </c>
      <c r="B52" s="5" t="s">
        <v>377</v>
      </c>
      <c r="C52" s="6" t="s">
        <v>13</v>
      </c>
      <c r="D52" s="50">
        <v>1600</v>
      </c>
      <c r="E52" s="31"/>
      <c r="F52" s="30">
        <f t="shared" si="3"/>
        <v>0</v>
      </c>
      <c r="G52" s="34"/>
    </row>
    <row r="53" spans="1:7" ht="16.5" thickTop="1" thickBot="1" x14ac:dyDescent="0.3">
      <c r="A53" s="41" t="s">
        <v>29</v>
      </c>
      <c r="B53" s="42"/>
      <c r="C53" s="42"/>
      <c r="D53" s="43"/>
      <c r="E53" s="44"/>
      <c r="F53" s="46"/>
      <c r="G53" s="45"/>
    </row>
    <row r="54" spans="1:7" ht="15.75" thickTop="1" x14ac:dyDescent="0.25">
      <c r="A54" s="55" t="s">
        <v>419</v>
      </c>
      <c r="B54" s="56" t="s">
        <v>420</v>
      </c>
      <c r="C54" s="57" t="s">
        <v>13</v>
      </c>
      <c r="D54" s="58">
        <v>1200</v>
      </c>
      <c r="E54" s="59"/>
      <c r="F54" s="60">
        <f t="shared" ref="F54:F63" si="4">SUM(D54)*E54</f>
        <v>0</v>
      </c>
      <c r="G54" s="61"/>
    </row>
    <row r="55" spans="1:7" x14ac:dyDescent="0.25">
      <c r="A55" s="62" t="s">
        <v>205</v>
      </c>
      <c r="B55" s="56" t="s">
        <v>349</v>
      </c>
      <c r="C55" s="57" t="s">
        <v>13</v>
      </c>
      <c r="D55" s="58">
        <v>400</v>
      </c>
      <c r="E55" s="59"/>
      <c r="F55" s="60">
        <f t="shared" si="4"/>
        <v>0</v>
      </c>
      <c r="G55" s="63"/>
    </row>
    <row r="56" spans="1:7" x14ac:dyDescent="0.25">
      <c r="A56" s="64" t="s">
        <v>347</v>
      </c>
      <c r="B56" s="56" t="s">
        <v>32</v>
      </c>
      <c r="C56" s="57" t="s">
        <v>13</v>
      </c>
      <c r="D56" s="58">
        <v>80</v>
      </c>
      <c r="E56" s="59"/>
      <c r="F56" s="60">
        <f t="shared" si="4"/>
        <v>0</v>
      </c>
      <c r="G56" s="63"/>
    </row>
    <row r="57" spans="1:7" x14ac:dyDescent="0.25">
      <c r="A57" s="64" t="s">
        <v>421</v>
      </c>
      <c r="B57" s="56" t="s">
        <v>422</v>
      </c>
      <c r="C57" s="57" t="s">
        <v>197</v>
      </c>
      <c r="D57" s="58">
        <v>4000</v>
      </c>
      <c r="E57" s="59"/>
      <c r="F57" s="60">
        <f t="shared" si="4"/>
        <v>0</v>
      </c>
      <c r="G57" s="63"/>
    </row>
    <row r="58" spans="1:7" x14ac:dyDescent="0.25">
      <c r="A58" s="64" t="s">
        <v>421</v>
      </c>
      <c r="B58" s="65" t="s">
        <v>423</v>
      </c>
      <c r="C58" s="66" t="s">
        <v>13</v>
      </c>
      <c r="D58" s="67">
        <v>800</v>
      </c>
      <c r="E58" s="59"/>
      <c r="F58" s="60">
        <f t="shared" si="4"/>
        <v>0</v>
      </c>
      <c r="G58" s="68"/>
    </row>
    <row r="59" spans="1:7" x14ac:dyDescent="0.25">
      <c r="A59" s="64" t="s">
        <v>421</v>
      </c>
      <c r="B59" s="65" t="s">
        <v>426</v>
      </c>
      <c r="C59" s="66" t="s">
        <v>13</v>
      </c>
      <c r="D59" s="67">
        <v>4000</v>
      </c>
      <c r="E59" s="59"/>
      <c r="F59" s="60">
        <f t="shared" si="4"/>
        <v>0</v>
      </c>
      <c r="G59" s="68"/>
    </row>
    <row r="60" spans="1:7" x14ac:dyDescent="0.25">
      <c r="A60" s="64" t="s">
        <v>424</v>
      </c>
      <c r="B60" s="65" t="s">
        <v>425</v>
      </c>
      <c r="C60" s="66" t="s">
        <v>13</v>
      </c>
      <c r="D60" s="67">
        <v>5800</v>
      </c>
      <c r="E60" s="59"/>
      <c r="F60" s="60">
        <f t="shared" si="4"/>
        <v>0</v>
      </c>
      <c r="G60" s="68"/>
    </row>
    <row r="61" spans="1:7" x14ac:dyDescent="0.25">
      <c r="A61" s="64" t="s">
        <v>194</v>
      </c>
      <c r="B61" s="69" t="s">
        <v>196</v>
      </c>
      <c r="C61" s="66" t="s">
        <v>13</v>
      </c>
      <c r="D61" s="67">
        <v>120</v>
      </c>
      <c r="E61" s="59"/>
      <c r="F61" s="60">
        <f t="shared" si="4"/>
        <v>0</v>
      </c>
      <c r="G61" s="68"/>
    </row>
    <row r="62" spans="1:7" x14ac:dyDescent="0.25">
      <c r="A62" s="64" t="s">
        <v>427</v>
      </c>
      <c r="B62" s="65" t="s">
        <v>428</v>
      </c>
      <c r="C62" s="66" t="s">
        <v>13</v>
      </c>
      <c r="D62" s="67">
        <v>400</v>
      </c>
      <c r="E62" s="59"/>
      <c r="F62" s="60">
        <f t="shared" si="4"/>
        <v>0</v>
      </c>
      <c r="G62" s="68"/>
    </row>
    <row r="63" spans="1:7" x14ac:dyDescent="0.25">
      <c r="A63" s="64" t="s">
        <v>194</v>
      </c>
      <c r="B63" s="65" t="s">
        <v>195</v>
      </c>
      <c r="C63" s="66" t="s">
        <v>13</v>
      </c>
      <c r="D63" s="67">
        <v>200</v>
      </c>
      <c r="E63" s="59"/>
      <c r="F63" s="60">
        <f t="shared" si="4"/>
        <v>0</v>
      </c>
      <c r="G63" s="68"/>
    </row>
    <row r="64" spans="1:7" x14ac:dyDescent="0.25">
      <c r="A64" s="64" t="s">
        <v>427</v>
      </c>
      <c r="B64" s="65" t="s">
        <v>429</v>
      </c>
      <c r="C64" s="66" t="s">
        <v>13</v>
      </c>
      <c r="D64" s="67">
        <v>320</v>
      </c>
      <c r="E64" s="59"/>
      <c r="F64" s="60">
        <f t="shared" ref="F64:F85" si="5">SUM(D64)*E64</f>
        <v>0</v>
      </c>
      <c r="G64" s="68"/>
    </row>
    <row r="65" spans="1:7" x14ac:dyDescent="0.25">
      <c r="A65" s="64" t="s">
        <v>431</v>
      </c>
      <c r="B65" s="65" t="s">
        <v>430</v>
      </c>
      <c r="C65" s="66" t="s">
        <v>13</v>
      </c>
      <c r="D65" s="67">
        <v>480</v>
      </c>
      <c r="E65" s="59"/>
      <c r="F65" s="60">
        <f t="shared" si="5"/>
        <v>0</v>
      </c>
      <c r="G65" s="68"/>
    </row>
    <row r="66" spans="1:7" x14ac:dyDescent="0.25">
      <c r="A66" s="64" t="s">
        <v>76</v>
      </c>
      <c r="B66" s="65" t="s">
        <v>77</v>
      </c>
      <c r="C66" s="66" t="s">
        <v>31</v>
      </c>
      <c r="D66" s="67">
        <v>160</v>
      </c>
      <c r="E66" s="59"/>
      <c r="F66" s="60">
        <f t="shared" si="5"/>
        <v>0</v>
      </c>
      <c r="G66" s="68"/>
    </row>
    <row r="67" spans="1:7" x14ac:dyDescent="0.25">
      <c r="A67" s="64" t="s">
        <v>432</v>
      </c>
      <c r="B67" s="65" t="s">
        <v>433</v>
      </c>
      <c r="C67" s="66" t="s">
        <v>13</v>
      </c>
      <c r="D67" s="67">
        <v>200</v>
      </c>
      <c r="E67" s="59"/>
      <c r="F67" s="60">
        <f t="shared" si="5"/>
        <v>0</v>
      </c>
      <c r="G67" s="68"/>
    </row>
    <row r="68" spans="1:7" x14ac:dyDescent="0.25">
      <c r="A68" s="64" t="s">
        <v>75</v>
      </c>
      <c r="B68" s="65" t="s">
        <v>434</v>
      </c>
      <c r="C68" s="66" t="s">
        <v>31</v>
      </c>
      <c r="D68" s="67">
        <v>160</v>
      </c>
      <c r="E68" s="59"/>
      <c r="F68" s="60">
        <f t="shared" si="5"/>
        <v>0</v>
      </c>
      <c r="G68" s="68"/>
    </row>
    <row r="69" spans="1:7" x14ac:dyDescent="0.25">
      <c r="A69" s="64" t="s">
        <v>263</v>
      </c>
      <c r="B69" s="65" t="s">
        <v>433</v>
      </c>
      <c r="C69" s="66" t="s">
        <v>13</v>
      </c>
      <c r="D69" s="67">
        <v>200</v>
      </c>
      <c r="E69" s="59"/>
      <c r="F69" s="60">
        <f t="shared" si="5"/>
        <v>0</v>
      </c>
      <c r="G69" s="68"/>
    </row>
    <row r="70" spans="1:7" x14ac:dyDescent="0.25">
      <c r="A70" s="64" t="s">
        <v>198</v>
      </c>
      <c r="B70" s="65" t="s">
        <v>261</v>
      </c>
      <c r="C70" s="66" t="s">
        <v>31</v>
      </c>
      <c r="D70" s="67">
        <v>400</v>
      </c>
      <c r="E70" s="59"/>
      <c r="F70" s="60">
        <f t="shared" si="5"/>
        <v>0</v>
      </c>
      <c r="G70" s="68"/>
    </row>
    <row r="71" spans="1:7" x14ac:dyDescent="0.25">
      <c r="A71" s="64" t="s">
        <v>198</v>
      </c>
      <c r="B71" s="65" t="s">
        <v>262</v>
      </c>
      <c r="C71" s="66" t="s">
        <v>31</v>
      </c>
      <c r="D71" s="67">
        <v>400</v>
      </c>
      <c r="E71" s="59"/>
      <c r="F71" s="60">
        <f t="shared" si="5"/>
        <v>0</v>
      </c>
      <c r="G71" s="68"/>
    </row>
    <row r="72" spans="1:7" x14ac:dyDescent="0.25">
      <c r="A72" s="64" t="s">
        <v>435</v>
      </c>
      <c r="B72" s="65" t="s">
        <v>436</v>
      </c>
      <c r="C72" s="66" t="s">
        <v>13</v>
      </c>
      <c r="D72" s="67">
        <v>480</v>
      </c>
      <c r="E72" s="59"/>
      <c r="F72" s="60">
        <f t="shared" si="5"/>
        <v>0</v>
      </c>
      <c r="G72" s="68"/>
    </row>
    <row r="73" spans="1:7" x14ac:dyDescent="0.25">
      <c r="A73" s="64" t="s">
        <v>437</v>
      </c>
      <c r="B73" s="65" t="s">
        <v>438</v>
      </c>
      <c r="C73" s="66" t="s">
        <v>13</v>
      </c>
      <c r="D73" s="67">
        <v>1600</v>
      </c>
      <c r="E73" s="59"/>
      <c r="F73" s="60">
        <f t="shared" si="5"/>
        <v>0</v>
      </c>
      <c r="G73" s="68"/>
    </row>
    <row r="74" spans="1:7" x14ac:dyDescent="0.25">
      <c r="A74" s="64" t="s">
        <v>348</v>
      </c>
      <c r="B74" s="65" t="s">
        <v>441</v>
      </c>
      <c r="C74" s="66" t="s">
        <v>13</v>
      </c>
      <c r="D74" s="67">
        <v>2600</v>
      </c>
      <c r="E74" s="59"/>
      <c r="F74" s="60">
        <f t="shared" si="5"/>
        <v>0</v>
      </c>
      <c r="G74" s="68"/>
    </row>
    <row r="75" spans="1:7" x14ac:dyDescent="0.25">
      <c r="A75" s="64" t="s">
        <v>437</v>
      </c>
      <c r="B75" s="65" t="s">
        <v>439</v>
      </c>
      <c r="C75" s="66" t="s">
        <v>13</v>
      </c>
      <c r="D75" s="67">
        <v>1600</v>
      </c>
      <c r="E75" s="59"/>
      <c r="F75" s="60">
        <f t="shared" si="5"/>
        <v>0</v>
      </c>
      <c r="G75" s="68"/>
    </row>
    <row r="76" spans="1:7" x14ac:dyDescent="0.25">
      <c r="A76" s="64" t="s">
        <v>440</v>
      </c>
      <c r="B76" s="65" t="s">
        <v>442</v>
      </c>
      <c r="C76" s="66" t="s">
        <v>13</v>
      </c>
      <c r="D76" s="67">
        <v>2600</v>
      </c>
      <c r="E76" s="59"/>
      <c r="F76" s="60">
        <f t="shared" si="5"/>
        <v>0</v>
      </c>
      <c r="G76" s="68"/>
    </row>
    <row r="77" spans="1:7" ht="30" x14ac:dyDescent="0.25">
      <c r="A77" s="64" t="s">
        <v>437</v>
      </c>
      <c r="B77" s="78" t="s">
        <v>443</v>
      </c>
      <c r="C77" s="9" t="s">
        <v>13</v>
      </c>
      <c r="D77" s="75">
        <v>2800</v>
      </c>
      <c r="E77" s="76"/>
      <c r="F77" s="60">
        <f t="shared" si="5"/>
        <v>0</v>
      </c>
      <c r="G77" s="68"/>
    </row>
    <row r="78" spans="1:7" x14ac:dyDescent="0.25">
      <c r="A78" s="64" t="s">
        <v>444</v>
      </c>
      <c r="B78" s="65" t="s">
        <v>446</v>
      </c>
      <c r="C78" s="66" t="s">
        <v>13</v>
      </c>
      <c r="D78" s="67">
        <v>6000</v>
      </c>
      <c r="E78" s="59"/>
      <c r="F78" s="60">
        <f t="shared" si="5"/>
        <v>0</v>
      </c>
      <c r="G78" s="68"/>
    </row>
    <row r="79" spans="1:7" x14ac:dyDescent="0.25">
      <c r="A79" s="64" t="s">
        <v>444</v>
      </c>
      <c r="B79" s="65" t="s">
        <v>445</v>
      </c>
      <c r="C79" s="66" t="s">
        <v>13</v>
      </c>
      <c r="D79" s="67">
        <v>2000</v>
      </c>
      <c r="E79" s="59"/>
      <c r="F79" s="60">
        <f t="shared" si="5"/>
        <v>0</v>
      </c>
      <c r="G79" s="68"/>
    </row>
    <row r="80" spans="1:7" x14ac:dyDescent="0.25">
      <c r="A80" s="62" t="s">
        <v>207</v>
      </c>
      <c r="B80" s="65" t="s">
        <v>259</v>
      </c>
      <c r="C80" s="66" t="s">
        <v>5</v>
      </c>
      <c r="D80" s="67">
        <v>20</v>
      </c>
      <c r="E80" s="59"/>
      <c r="F80" s="60">
        <f t="shared" si="5"/>
        <v>0</v>
      </c>
      <c r="G80" s="68"/>
    </row>
    <row r="81" spans="1:7" x14ac:dyDescent="0.25">
      <c r="A81" s="62" t="s">
        <v>206</v>
      </c>
      <c r="B81" s="65" t="s">
        <v>264</v>
      </c>
      <c r="C81" s="66" t="s">
        <v>5</v>
      </c>
      <c r="D81" s="70">
        <v>200</v>
      </c>
      <c r="E81" s="59"/>
      <c r="F81" s="60">
        <f t="shared" si="5"/>
        <v>0</v>
      </c>
      <c r="G81" s="71"/>
    </row>
    <row r="82" spans="1:7" x14ac:dyDescent="0.25">
      <c r="A82" s="62" t="s">
        <v>206</v>
      </c>
      <c r="B82" s="65" t="s">
        <v>265</v>
      </c>
      <c r="C82" s="66" t="s">
        <v>5</v>
      </c>
      <c r="D82" s="70">
        <v>200</v>
      </c>
      <c r="E82" s="59"/>
      <c r="F82" s="60">
        <f t="shared" si="5"/>
        <v>0</v>
      </c>
      <c r="G82" s="71"/>
    </row>
    <row r="83" spans="1:7" x14ac:dyDescent="0.25">
      <c r="A83" s="62" t="s">
        <v>293</v>
      </c>
      <c r="B83" s="65" t="s">
        <v>292</v>
      </c>
      <c r="C83" s="66" t="s">
        <v>13</v>
      </c>
      <c r="D83" s="70">
        <v>2000</v>
      </c>
      <c r="E83" s="59"/>
      <c r="F83" s="60">
        <f t="shared" si="5"/>
        <v>0</v>
      </c>
      <c r="G83" s="71"/>
    </row>
    <row r="84" spans="1:7" x14ac:dyDescent="0.25">
      <c r="A84" s="64" t="s">
        <v>343</v>
      </c>
      <c r="B84" s="65" t="s">
        <v>345</v>
      </c>
      <c r="C84" s="66" t="s">
        <v>13</v>
      </c>
      <c r="D84" s="70">
        <v>3040</v>
      </c>
      <c r="E84" s="59"/>
      <c r="F84" s="60">
        <f t="shared" si="5"/>
        <v>0</v>
      </c>
      <c r="G84" s="71"/>
    </row>
    <row r="85" spans="1:7" ht="15.75" thickBot="1" x14ac:dyDescent="0.3">
      <c r="A85" s="64" t="s">
        <v>30</v>
      </c>
      <c r="B85" s="65" t="s">
        <v>346</v>
      </c>
      <c r="C85" s="66" t="s">
        <v>31</v>
      </c>
      <c r="D85" s="70">
        <v>700</v>
      </c>
      <c r="E85" s="59"/>
      <c r="F85" s="60">
        <f t="shared" si="5"/>
        <v>0</v>
      </c>
      <c r="G85" s="72"/>
    </row>
    <row r="86" spans="1:7" ht="16.5" thickTop="1" thickBot="1" x14ac:dyDescent="0.3">
      <c r="A86" s="41" t="s">
        <v>200</v>
      </c>
      <c r="B86" s="42"/>
      <c r="C86" s="42"/>
      <c r="D86" s="43"/>
      <c r="E86" s="44"/>
      <c r="F86" s="46"/>
      <c r="G86" s="45"/>
    </row>
    <row r="87" spans="1:7" ht="15.75" thickTop="1" x14ac:dyDescent="0.25">
      <c r="A87" s="1" t="s">
        <v>447</v>
      </c>
      <c r="B87" s="2" t="s">
        <v>448</v>
      </c>
      <c r="C87" s="12" t="s">
        <v>13</v>
      </c>
      <c r="D87" s="49">
        <v>1720</v>
      </c>
      <c r="E87" s="31"/>
      <c r="F87" s="30">
        <f t="shared" ref="F87:F109" si="6">SUM(D87)*E87</f>
        <v>0</v>
      </c>
      <c r="G87" s="34"/>
    </row>
    <row r="88" spans="1:7" x14ac:dyDescent="0.25">
      <c r="A88" s="7" t="s">
        <v>447</v>
      </c>
      <c r="B88" s="8" t="s">
        <v>449</v>
      </c>
      <c r="C88" s="9" t="s">
        <v>13</v>
      </c>
      <c r="D88" s="50">
        <v>480</v>
      </c>
      <c r="E88" s="31"/>
      <c r="F88" s="30">
        <f t="shared" si="6"/>
        <v>0</v>
      </c>
      <c r="G88" s="34"/>
    </row>
    <row r="89" spans="1:7" x14ac:dyDescent="0.25">
      <c r="A89" s="7" t="s">
        <v>63</v>
      </c>
      <c r="B89" s="8" t="s">
        <v>37</v>
      </c>
      <c r="C89" s="9" t="s">
        <v>13</v>
      </c>
      <c r="D89" s="50">
        <v>2400</v>
      </c>
      <c r="E89" s="31"/>
      <c r="F89" s="30">
        <f t="shared" si="6"/>
        <v>0</v>
      </c>
      <c r="G89" s="34"/>
    </row>
    <row r="90" spans="1:7" x14ac:dyDescent="0.25">
      <c r="A90" s="7" t="s">
        <v>63</v>
      </c>
      <c r="B90" s="8" t="s">
        <v>325</v>
      </c>
      <c r="C90" s="9" t="s">
        <v>13</v>
      </c>
      <c r="D90" s="50">
        <v>480</v>
      </c>
      <c r="E90" s="31"/>
      <c r="F90" s="30">
        <f t="shared" si="6"/>
        <v>0</v>
      </c>
      <c r="G90" s="34"/>
    </row>
    <row r="91" spans="1:7" x14ac:dyDescent="0.25">
      <c r="A91" s="7" t="s">
        <v>203</v>
      </c>
      <c r="B91" s="8" t="s">
        <v>37</v>
      </c>
      <c r="C91" s="9" t="s">
        <v>13</v>
      </c>
      <c r="D91" s="50">
        <v>600</v>
      </c>
      <c r="E91" s="31"/>
      <c r="F91" s="30">
        <f t="shared" si="6"/>
        <v>0</v>
      </c>
      <c r="G91" s="34"/>
    </row>
    <row r="92" spans="1:7" x14ac:dyDescent="0.25">
      <c r="A92" s="7" t="s">
        <v>201</v>
      </c>
      <c r="B92" s="5" t="s">
        <v>450</v>
      </c>
      <c r="C92" s="9" t="s">
        <v>5</v>
      </c>
      <c r="D92" s="50">
        <v>400</v>
      </c>
      <c r="E92" s="31"/>
      <c r="F92" s="30">
        <f t="shared" si="6"/>
        <v>0</v>
      </c>
      <c r="G92" s="34"/>
    </row>
    <row r="93" spans="1:7" x14ac:dyDescent="0.25">
      <c r="A93" s="7" t="s">
        <v>201</v>
      </c>
      <c r="B93" s="8" t="s">
        <v>451</v>
      </c>
      <c r="C93" s="9" t="s">
        <v>5</v>
      </c>
      <c r="D93" s="50">
        <v>400</v>
      </c>
      <c r="E93" s="31"/>
      <c r="F93" s="30">
        <f t="shared" si="6"/>
        <v>0</v>
      </c>
      <c r="G93" s="34"/>
    </row>
    <row r="94" spans="1:7" x14ac:dyDescent="0.25">
      <c r="A94" s="7" t="s">
        <v>202</v>
      </c>
      <c r="B94" s="5" t="s">
        <v>452</v>
      </c>
      <c r="C94" s="9" t="s">
        <v>5</v>
      </c>
      <c r="D94" s="50">
        <v>320</v>
      </c>
      <c r="E94" s="31"/>
      <c r="F94" s="30">
        <f t="shared" si="6"/>
        <v>0</v>
      </c>
      <c r="G94" s="34"/>
    </row>
    <row r="95" spans="1:7" x14ac:dyDescent="0.25">
      <c r="A95" s="7" t="s">
        <v>67</v>
      </c>
      <c r="B95" s="8" t="s">
        <v>280</v>
      </c>
      <c r="C95" s="9" t="s">
        <v>13</v>
      </c>
      <c r="D95" s="50">
        <v>800</v>
      </c>
      <c r="E95" s="31"/>
      <c r="F95" s="30">
        <f t="shared" si="6"/>
        <v>0</v>
      </c>
      <c r="G95" s="34"/>
    </row>
    <row r="96" spans="1:7" x14ac:dyDescent="0.25">
      <c r="A96" s="7" t="s">
        <v>67</v>
      </c>
      <c r="B96" s="8" t="s">
        <v>68</v>
      </c>
      <c r="C96" s="9" t="s">
        <v>13</v>
      </c>
      <c r="D96" s="50">
        <v>360</v>
      </c>
      <c r="E96" s="31"/>
      <c r="F96" s="30">
        <f t="shared" si="6"/>
        <v>0</v>
      </c>
      <c r="G96" s="34"/>
    </row>
    <row r="97" spans="1:7" x14ac:dyDescent="0.25">
      <c r="A97" s="7" t="s">
        <v>69</v>
      </c>
      <c r="B97" s="8" t="s">
        <v>68</v>
      </c>
      <c r="C97" s="9" t="s">
        <v>13</v>
      </c>
      <c r="D97" s="50">
        <v>560</v>
      </c>
      <c r="E97" s="31"/>
      <c r="F97" s="30">
        <f t="shared" si="6"/>
        <v>0</v>
      </c>
      <c r="G97" s="34"/>
    </row>
    <row r="98" spans="1:7" x14ac:dyDescent="0.25">
      <c r="A98" s="7" t="s">
        <v>69</v>
      </c>
      <c r="B98" s="8" t="s">
        <v>280</v>
      </c>
      <c r="C98" s="9" t="s">
        <v>13</v>
      </c>
      <c r="D98" s="50">
        <v>800</v>
      </c>
      <c r="E98" s="31"/>
      <c r="F98" s="30">
        <f t="shared" si="6"/>
        <v>0</v>
      </c>
      <c r="G98" s="34"/>
    </row>
    <row r="99" spans="1:7" x14ac:dyDescent="0.25">
      <c r="A99" s="7" t="s">
        <v>38</v>
      </c>
      <c r="B99" s="8" t="s">
        <v>74</v>
      </c>
      <c r="C99" s="9" t="s">
        <v>13</v>
      </c>
      <c r="D99" s="50">
        <v>2400</v>
      </c>
      <c r="E99" s="31"/>
      <c r="F99" s="30">
        <f t="shared" si="6"/>
        <v>0</v>
      </c>
      <c r="G99" s="34"/>
    </row>
    <row r="100" spans="1:7" x14ac:dyDescent="0.25">
      <c r="A100" s="7" t="s">
        <v>238</v>
      </c>
      <c r="B100" s="8" t="s">
        <v>237</v>
      </c>
      <c r="C100" s="9" t="s">
        <v>13</v>
      </c>
      <c r="D100" s="50">
        <v>400</v>
      </c>
      <c r="E100" s="31"/>
      <c r="F100" s="30">
        <f t="shared" si="6"/>
        <v>0</v>
      </c>
      <c r="G100" s="34"/>
    </row>
    <row r="101" spans="1:7" x14ac:dyDescent="0.25">
      <c r="A101" s="7" t="s">
        <v>238</v>
      </c>
      <c r="B101" s="8" t="s">
        <v>239</v>
      </c>
      <c r="C101" s="9" t="s">
        <v>13</v>
      </c>
      <c r="D101" s="50">
        <v>160</v>
      </c>
      <c r="E101" s="31"/>
      <c r="F101" s="30">
        <f t="shared" si="6"/>
        <v>0</v>
      </c>
      <c r="G101" s="34"/>
    </row>
    <row r="102" spans="1:7" x14ac:dyDescent="0.25">
      <c r="A102" s="7" t="s">
        <v>236</v>
      </c>
      <c r="B102" s="8" t="s">
        <v>237</v>
      </c>
      <c r="C102" s="9" t="s">
        <v>13</v>
      </c>
      <c r="D102" s="50">
        <v>400</v>
      </c>
      <c r="E102" s="31"/>
      <c r="F102" s="30">
        <f t="shared" si="6"/>
        <v>0</v>
      </c>
      <c r="G102" s="34"/>
    </row>
    <row r="103" spans="1:7" x14ac:dyDescent="0.25">
      <c r="A103" s="7" t="s">
        <v>70</v>
      </c>
      <c r="B103" s="8" t="s">
        <v>71</v>
      </c>
      <c r="C103" s="9" t="s">
        <v>13</v>
      </c>
      <c r="D103" s="50">
        <v>480</v>
      </c>
      <c r="E103" s="31"/>
      <c r="F103" s="30">
        <f t="shared" si="6"/>
        <v>0</v>
      </c>
      <c r="G103" s="34"/>
    </row>
    <row r="104" spans="1:7" x14ac:dyDescent="0.25">
      <c r="A104" s="7" t="s">
        <v>72</v>
      </c>
      <c r="B104" s="8" t="s">
        <v>71</v>
      </c>
      <c r="C104" s="9" t="s">
        <v>13</v>
      </c>
      <c r="D104" s="51">
        <v>400</v>
      </c>
      <c r="E104" s="31"/>
      <c r="F104" s="30">
        <f t="shared" si="6"/>
        <v>0</v>
      </c>
      <c r="G104" s="34"/>
    </row>
    <row r="105" spans="1:7" x14ac:dyDescent="0.25">
      <c r="A105" s="7" t="s">
        <v>275</v>
      </c>
      <c r="B105" s="5" t="s">
        <v>326</v>
      </c>
      <c r="C105" s="9" t="s">
        <v>5</v>
      </c>
      <c r="D105" s="51">
        <v>800</v>
      </c>
      <c r="E105" s="31"/>
      <c r="F105" s="30">
        <f t="shared" si="6"/>
        <v>0</v>
      </c>
      <c r="G105" s="34"/>
    </row>
    <row r="106" spans="1:7" x14ac:dyDescent="0.25">
      <c r="A106" s="7" t="s">
        <v>242</v>
      </c>
      <c r="B106" s="5" t="s">
        <v>241</v>
      </c>
      <c r="C106" s="9" t="s">
        <v>13</v>
      </c>
      <c r="D106" s="50">
        <v>120</v>
      </c>
      <c r="E106" s="31"/>
      <c r="F106" s="30">
        <f t="shared" si="6"/>
        <v>0</v>
      </c>
      <c r="G106" s="34"/>
    </row>
    <row r="107" spans="1:7" x14ac:dyDescent="0.25">
      <c r="A107" s="7" t="s">
        <v>320</v>
      </c>
      <c r="B107" s="5" t="s">
        <v>243</v>
      </c>
      <c r="C107" s="9" t="s">
        <v>5</v>
      </c>
      <c r="D107" s="50">
        <v>120</v>
      </c>
      <c r="E107" s="31"/>
      <c r="F107" s="30">
        <f t="shared" si="6"/>
        <v>0</v>
      </c>
      <c r="G107" s="34"/>
    </row>
    <row r="108" spans="1:7" x14ac:dyDescent="0.25">
      <c r="A108" s="7" t="s">
        <v>240</v>
      </c>
      <c r="B108" s="5" t="s">
        <v>241</v>
      </c>
      <c r="C108" s="9" t="s">
        <v>13</v>
      </c>
      <c r="D108" s="50">
        <v>120</v>
      </c>
      <c r="E108" s="31"/>
      <c r="F108" s="30">
        <f t="shared" si="6"/>
        <v>0</v>
      </c>
      <c r="G108" s="34"/>
    </row>
    <row r="109" spans="1:7" ht="15.75" thickBot="1" x14ac:dyDescent="0.3">
      <c r="A109" s="7" t="s">
        <v>321</v>
      </c>
      <c r="B109" s="5" t="s">
        <v>243</v>
      </c>
      <c r="C109" s="9" t="s">
        <v>5</v>
      </c>
      <c r="D109" s="50">
        <v>200</v>
      </c>
      <c r="E109" s="31"/>
      <c r="F109" s="30">
        <f t="shared" si="6"/>
        <v>0</v>
      </c>
      <c r="G109" s="34"/>
    </row>
    <row r="110" spans="1:7" ht="16.5" thickTop="1" thickBot="1" x14ac:dyDescent="0.3">
      <c r="A110" s="41" t="s">
        <v>33</v>
      </c>
      <c r="B110" s="42"/>
      <c r="C110" s="42"/>
      <c r="D110" s="43"/>
      <c r="E110" s="44"/>
      <c r="F110" s="46"/>
      <c r="G110" s="45"/>
    </row>
    <row r="111" spans="1:7" ht="15.75" thickTop="1" x14ac:dyDescent="0.25">
      <c r="A111" s="4" t="s">
        <v>213</v>
      </c>
      <c r="B111" s="5" t="s">
        <v>344</v>
      </c>
      <c r="C111" s="9" t="s">
        <v>13</v>
      </c>
      <c r="D111" s="50">
        <v>800</v>
      </c>
      <c r="E111" s="31"/>
      <c r="F111" s="30">
        <f t="shared" ref="F111:F157" si="7">SUM(D111)*E111</f>
        <v>0</v>
      </c>
      <c r="G111" s="34"/>
    </row>
    <row r="112" spans="1:7" x14ac:dyDescent="0.25">
      <c r="A112" s="4" t="s">
        <v>277</v>
      </c>
      <c r="B112" s="5" t="s">
        <v>276</v>
      </c>
      <c r="C112" s="9" t="s">
        <v>13</v>
      </c>
      <c r="D112" s="50">
        <v>600</v>
      </c>
      <c r="E112" s="31"/>
      <c r="F112" s="30">
        <f t="shared" si="7"/>
        <v>0</v>
      </c>
      <c r="G112" s="34"/>
    </row>
    <row r="113" spans="1:7" x14ac:dyDescent="0.25">
      <c r="A113" s="4" t="s">
        <v>235</v>
      </c>
      <c r="B113" s="5" t="s">
        <v>244</v>
      </c>
      <c r="C113" s="9" t="s">
        <v>13</v>
      </c>
      <c r="D113" s="50">
        <v>400</v>
      </c>
      <c r="E113" s="31"/>
      <c r="F113" s="30">
        <f t="shared" si="7"/>
        <v>0</v>
      </c>
      <c r="G113" s="34"/>
    </row>
    <row r="114" spans="1:7" x14ac:dyDescent="0.25">
      <c r="A114" s="4" t="s">
        <v>408</v>
      </c>
      <c r="B114" s="5" t="s">
        <v>409</v>
      </c>
      <c r="C114" s="9" t="s">
        <v>13</v>
      </c>
      <c r="D114" s="50">
        <v>1600</v>
      </c>
      <c r="E114" s="31"/>
      <c r="F114" s="30">
        <f t="shared" si="7"/>
        <v>0</v>
      </c>
      <c r="G114" s="34"/>
    </row>
    <row r="115" spans="1:7" x14ac:dyDescent="0.25">
      <c r="A115" s="4" t="s">
        <v>410</v>
      </c>
      <c r="B115" s="5" t="s">
        <v>411</v>
      </c>
      <c r="C115" s="9" t="s">
        <v>13</v>
      </c>
      <c r="D115" s="50">
        <v>2800</v>
      </c>
      <c r="E115" s="31"/>
      <c r="F115" s="30">
        <f t="shared" si="7"/>
        <v>0</v>
      </c>
      <c r="G115" s="34"/>
    </row>
    <row r="116" spans="1:7" x14ac:dyDescent="0.25">
      <c r="A116" s="4" t="s">
        <v>412</v>
      </c>
      <c r="B116" s="5" t="s">
        <v>413</v>
      </c>
      <c r="C116" s="9" t="s">
        <v>189</v>
      </c>
      <c r="D116" s="50">
        <v>400</v>
      </c>
      <c r="E116" s="31"/>
      <c r="F116" s="30">
        <f t="shared" si="7"/>
        <v>0</v>
      </c>
      <c r="G116" s="34"/>
    </row>
    <row r="117" spans="1:7" x14ac:dyDescent="0.25">
      <c r="A117" s="4" t="s">
        <v>416</v>
      </c>
      <c r="B117" s="5" t="s">
        <v>414</v>
      </c>
      <c r="C117" s="9" t="s">
        <v>13</v>
      </c>
      <c r="D117" s="50">
        <v>2800</v>
      </c>
      <c r="E117" s="31"/>
      <c r="F117" s="30">
        <f t="shared" si="7"/>
        <v>0</v>
      </c>
      <c r="G117" s="34"/>
    </row>
    <row r="118" spans="1:7" x14ac:dyDescent="0.25">
      <c r="A118" s="4" t="s">
        <v>416</v>
      </c>
      <c r="B118" s="5" t="s">
        <v>415</v>
      </c>
      <c r="C118" s="9" t="s">
        <v>13</v>
      </c>
      <c r="D118" s="50">
        <v>400</v>
      </c>
      <c r="E118" s="31"/>
      <c r="F118" s="30">
        <f t="shared" si="7"/>
        <v>0</v>
      </c>
      <c r="G118" s="34"/>
    </row>
    <row r="119" spans="1:7" x14ac:dyDescent="0.25">
      <c r="A119" s="4" t="s">
        <v>214</v>
      </c>
      <c r="B119" s="5" t="s">
        <v>215</v>
      </c>
      <c r="C119" s="9" t="s">
        <v>13</v>
      </c>
      <c r="D119" s="50">
        <v>300</v>
      </c>
      <c r="E119" s="31"/>
      <c r="F119" s="30">
        <f t="shared" si="7"/>
        <v>0</v>
      </c>
      <c r="G119" s="34"/>
    </row>
    <row r="120" spans="1:7" x14ac:dyDescent="0.25">
      <c r="A120" s="4" t="s">
        <v>192</v>
      </c>
      <c r="B120" s="5" t="s">
        <v>188</v>
      </c>
      <c r="C120" s="9" t="s">
        <v>13</v>
      </c>
      <c r="D120" s="50">
        <v>2000</v>
      </c>
      <c r="E120" s="31"/>
      <c r="F120" s="30">
        <f t="shared" si="7"/>
        <v>0</v>
      </c>
      <c r="G120" s="34"/>
    </row>
    <row r="121" spans="1:7" x14ac:dyDescent="0.25">
      <c r="A121" s="4" t="s">
        <v>182</v>
      </c>
      <c r="B121" s="5" t="s">
        <v>187</v>
      </c>
      <c r="C121" s="9" t="s">
        <v>13</v>
      </c>
      <c r="D121" s="50">
        <v>1200</v>
      </c>
      <c r="E121" s="31"/>
      <c r="F121" s="30">
        <f t="shared" si="7"/>
        <v>0</v>
      </c>
      <c r="G121" s="34"/>
    </row>
    <row r="122" spans="1:7" x14ac:dyDescent="0.25">
      <c r="A122" s="4" t="s">
        <v>183</v>
      </c>
      <c r="B122" s="5" t="s">
        <v>187</v>
      </c>
      <c r="C122" s="9" t="s">
        <v>13</v>
      </c>
      <c r="D122" s="50">
        <v>400</v>
      </c>
      <c r="E122" s="31"/>
      <c r="F122" s="30">
        <f t="shared" si="7"/>
        <v>0</v>
      </c>
      <c r="G122" s="34"/>
    </row>
    <row r="123" spans="1:7" x14ac:dyDescent="0.25">
      <c r="A123" s="4" t="s">
        <v>186</v>
      </c>
      <c r="B123" s="5" t="s">
        <v>187</v>
      </c>
      <c r="C123" s="9" t="s">
        <v>13</v>
      </c>
      <c r="D123" s="50">
        <v>800</v>
      </c>
      <c r="E123" s="31"/>
      <c r="F123" s="30">
        <f t="shared" si="7"/>
        <v>0</v>
      </c>
      <c r="G123" s="34"/>
    </row>
    <row r="124" spans="1:7" x14ac:dyDescent="0.25">
      <c r="A124" s="4" t="s">
        <v>184</v>
      </c>
      <c r="B124" s="5" t="s">
        <v>187</v>
      </c>
      <c r="C124" s="9" t="s">
        <v>13</v>
      </c>
      <c r="D124" s="50">
        <v>400</v>
      </c>
      <c r="E124" s="31"/>
      <c r="F124" s="30">
        <f t="shared" si="7"/>
        <v>0</v>
      </c>
      <c r="G124" s="34"/>
    </row>
    <row r="125" spans="1:7" x14ac:dyDescent="0.25">
      <c r="A125" s="4" t="s">
        <v>185</v>
      </c>
      <c r="B125" s="5" t="s">
        <v>187</v>
      </c>
      <c r="C125" s="9" t="s">
        <v>13</v>
      </c>
      <c r="D125" s="50">
        <v>400</v>
      </c>
      <c r="E125" s="31"/>
      <c r="F125" s="30">
        <f t="shared" si="7"/>
        <v>0</v>
      </c>
      <c r="G125" s="34"/>
    </row>
    <row r="126" spans="1:7" x14ac:dyDescent="0.25">
      <c r="A126" s="4" t="s">
        <v>180</v>
      </c>
      <c r="B126" s="5" t="s">
        <v>187</v>
      </c>
      <c r="C126" s="9" t="s">
        <v>13</v>
      </c>
      <c r="D126" s="50">
        <v>200</v>
      </c>
      <c r="E126" s="31"/>
      <c r="F126" s="30">
        <f t="shared" si="7"/>
        <v>0</v>
      </c>
      <c r="G126" s="34"/>
    </row>
    <row r="127" spans="1:7" x14ac:dyDescent="0.25">
      <c r="A127" s="4" t="s">
        <v>181</v>
      </c>
      <c r="B127" s="5" t="s">
        <v>187</v>
      </c>
      <c r="C127" s="9" t="s">
        <v>13</v>
      </c>
      <c r="D127" s="50">
        <v>1200</v>
      </c>
      <c r="E127" s="31"/>
      <c r="F127" s="30">
        <f t="shared" si="7"/>
        <v>0</v>
      </c>
      <c r="G127" s="34"/>
    </row>
    <row r="128" spans="1:7" x14ac:dyDescent="0.25">
      <c r="A128" s="4" t="s">
        <v>350</v>
      </c>
      <c r="B128" s="5" t="s">
        <v>351</v>
      </c>
      <c r="C128" s="9" t="s">
        <v>13</v>
      </c>
      <c r="D128" s="50">
        <v>2400</v>
      </c>
      <c r="E128" s="31"/>
      <c r="F128" s="30">
        <f t="shared" si="7"/>
        <v>0</v>
      </c>
      <c r="G128" s="34"/>
    </row>
    <row r="129" spans="1:7" x14ac:dyDescent="0.25">
      <c r="A129" s="4" t="s">
        <v>352</v>
      </c>
      <c r="B129" s="5" t="s">
        <v>353</v>
      </c>
      <c r="C129" s="9" t="s">
        <v>13</v>
      </c>
      <c r="D129" s="50">
        <v>1200</v>
      </c>
      <c r="E129" s="31"/>
      <c r="F129" s="30">
        <f t="shared" si="7"/>
        <v>0</v>
      </c>
      <c r="G129" s="34"/>
    </row>
    <row r="130" spans="1:7" x14ac:dyDescent="0.25">
      <c r="A130" s="4" t="s">
        <v>190</v>
      </c>
      <c r="B130" s="5" t="s">
        <v>191</v>
      </c>
      <c r="C130" s="9" t="s">
        <v>13</v>
      </c>
      <c r="D130" s="50">
        <v>2000</v>
      </c>
      <c r="E130" s="31"/>
      <c r="F130" s="30">
        <f t="shared" si="7"/>
        <v>0</v>
      </c>
      <c r="G130" s="34"/>
    </row>
    <row r="131" spans="1:7" x14ac:dyDescent="0.25">
      <c r="A131" s="4" t="s">
        <v>295</v>
      </c>
      <c r="B131" s="5" t="s">
        <v>296</v>
      </c>
      <c r="C131" s="9" t="s">
        <v>13</v>
      </c>
      <c r="D131" s="50">
        <v>20000</v>
      </c>
      <c r="E131" s="31"/>
      <c r="F131" s="30">
        <f t="shared" si="7"/>
        <v>0</v>
      </c>
      <c r="G131" s="34"/>
    </row>
    <row r="132" spans="1:7" x14ac:dyDescent="0.25">
      <c r="A132" s="4" t="s">
        <v>417</v>
      </c>
      <c r="B132" s="5" t="s">
        <v>418</v>
      </c>
      <c r="C132" s="9" t="s">
        <v>13</v>
      </c>
      <c r="D132" s="50">
        <v>8000</v>
      </c>
      <c r="E132" s="31"/>
      <c r="F132" s="30">
        <f t="shared" si="7"/>
        <v>0</v>
      </c>
      <c r="G132" s="34"/>
    </row>
    <row r="133" spans="1:7" x14ac:dyDescent="0.25">
      <c r="A133" s="4" t="s">
        <v>245</v>
      </c>
      <c r="B133" s="5" t="s">
        <v>34</v>
      </c>
      <c r="C133" s="9" t="s">
        <v>13</v>
      </c>
      <c r="D133" s="50">
        <v>280000</v>
      </c>
      <c r="E133" s="31"/>
      <c r="F133" s="30">
        <f t="shared" si="7"/>
        <v>0</v>
      </c>
      <c r="G133" s="34"/>
    </row>
    <row r="134" spans="1:7" x14ac:dyDescent="0.25">
      <c r="A134" s="4" t="s">
        <v>245</v>
      </c>
      <c r="B134" s="5" t="s">
        <v>246</v>
      </c>
      <c r="C134" s="9" t="s">
        <v>13</v>
      </c>
      <c r="D134" s="50">
        <v>12000</v>
      </c>
      <c r="E134" s="31"/>
      <c r="F134" s="30">
        <f t="shared" si="7"/>
        <v>0</v>
      </c>
      <c r="G134" s="34"/>
    </row>
    <row r="135" spans="1:7" x14ac:dyDescent="0.25">
      <c r="A135" s="4" t="s">
        <v>35</v>
      </c>
      <c r="B135" s="5" t="s">
        <v>407</v>
      </c>
      <c r="C135" s="9" t="s">
        <v>13</v>
      </c>
      <c r="D135" s="50">
        <v>1600</v>
      </c>
      <c r="E135" s="31"/>
      <c r="F135" s="30">
        <f t="shared" si="7"/>
        <v>0</v>
      </c>
      <c r="G135" s="34"/>
    </row>
    <row r="136" spans="1:7" ht="30" x14ac:dyDescent="0.25">
      <c r="A136" s="74" t="s">
        <v>404</v>
      </c>
      <c r="B136" s="73" t="s">
        <v>405</v>
      </c>
      <c r="C136" s="9" t="s">
        <v>13</v>
      </c>
      <c r="D136" s="75">
        <v>2000</v>
      </c>
      <c r="E136" s="76"/>
      <c r="F136" s="77">
        <f t="shared" si="7"/>
        <v>0</v>
      </c>
      <c r="G136" s="34"/>
    </row>
    <row r="137" spans="1:7" ht="30" x14ac:dyDescent="0.25">
      <c r="A137" s="74" t="s">
        <v>404</v>
      </c>
      <c r="B137" s="73" t="s">
        <v>406</v>
      </c>
      <c r="C137" s="9" t="s">
        <v>13</v>
      </c>
      <c r="D137" s="75">
        <v>8000</v>
      </c>
      <c r="E137" s="76"/>
      <c r="F137" s="77">
        <f t="shared" si="7"/>
        <v>0</v>
      </c>
      <c r="G137" s="34"/>
    </row>
    <row r="138" spans="1:7" x14ac:dyDescent="0.25">
      <c r="A138" s="4" t="s">
        <v>36</v>
      </c>
      <c r="B138" s="5" t="s">
        <v>407</v>
      </c>
      <c r="C138" s="9" t="s">
        <v>13</v>
      </c>
      <c r="D138" s="50">
        <v>140</v>
      </c>
      <c r="E138" s="31"/>
      <c r="F138" s="30">
        <f t="shared" si="7"/>
        <v>0</v>
      </c>
      <c r="G138" s="37"/>
    </row>
    <row r="139" spans="1:7" x14ac:dyDescent="0.25">
      <c r="A139" s="4" t="s">
        <v>402</v>
      </c>
      <c r="B139" s="5" t="s">
        <v>403</v>
      </c>
      <c r="C139" s="9" t="s">
        <v>13</v>
      </c>
      <c r="D139" s="50">
        <v>160</v>
      </c>
      <c r="E139" s="31"/>
      <c r="F139" s="30">
        <f t="shared" si="7"/>
        <v>0</v>
      </c>
      <c r="G139" s="34"/>
    </row>
    <row r="140" spans="1:7" x14ac:dyDescent="0.25">
      <c r="A140" s="1" t="s">
        <v>396</v>
      </c>
      <c r="B140" s="2" t="s">
        <v>397</v>
      </c>
      <c r="C140" s="12" t="s">
        <v>13</v>
      </c>
      <c r="D140" s="52">
        <v>160</v>
      </c>
      <c r="E140" s="31"/>
      <c r="F140" s="30">
        <f t="shared" si="7"/>
        <v>0</v>
      </c>
      <c r="G140" s="36"/>
    </row>
    <row r="141" spans="1:7" x14ac:dyDescent="0.25">
      <c r="A141" s="1" t="s">
        <v>399</v>
      </c>
      <c r="B141" s="2" t="s">
        <v>398</v>
      </c>
      <c r="C141" s="9" t="s">
        <v>13</v>
      </c>
      <c r="D141" s="51">
        <v>400</v>
      </c>
      <c r="E141" s="31"/>
      <c r="F141" s="30">
        <f t="shared" si="7"/>
        <v>0</v>
      </c>
      <c r="G141" s="34"/>
    </row>
    <row r="142" spans="1:7" x14ac:dyDescent="0.25">
      <c r="A142" s="1" t="s">
        <v>400</v>
      </c>
      <c r="B142" s="2" t="s">
        <v>401</v>
      </c>
      <c r="C142" s="9" t="s">
        <v>13</v>
      </c>
      <c r="D142" s="51">
        <v>240</v>
      </c>
      <c r="E142" s="31"/>
      <c r="F142" s="30">
        <f t="shared" si="7"/>
        <v>0</v>
      </c>
      <c r="G142" s="34"/>
    </row>
    <row r="143" spans="1:7" x14ac:dyDescent="0.25">
      <c r="A143" s="1" t="s">
        <v>211</v>
      </c>
      <c r="B143" s="5" t="s">
        <v>212</v>
      </c>
      <c r="C143" s="9" t="s">
        <v>5</v>
      </c>
      <c r="D143" s="51">
        <v>200</v>
      </c>
      <c r="E143" s="31"/>
      <c r="F143" s="30">
        <f t="shared" si="7"/>
        <v>0</v>
      </c>
      <c r="G143" s="34"/>
    </row>
    <row r="144" spans="1:7" x14ac:dyDescent="0.25">
      <c r="A144" s="1" t="s">
        <v>208</v>
      </c>
      <c r="B144" s="2" t="s">
        <v>209</v>
      </c>
      <c r="C144" s="12" t="s">
        <v>5</v>
      </c>
      <c r="D144" s="51">
        <v>200</v>
      </c>
      <c r="E144" s="31"/>
      <c r="F144" s="30">
        <f t="shared" si="7"/>
        <v>0</v>
      </c>
      <c r="G144" s="34"/>
    </row>
    <row r="145" spans="1:7" x14ac:dyDescent="0.25">
      <c r="A145" s="4" t="s">
        <v>208</v>
      </c>
      <c r="B145" s="5" t="s">
        <v>210</v>
      </c>
      <c r="C145" s="9" t="s">
        <v>5</v>
      </c>
      <c r="D145" s="51">
        <v>200</v>
      </c>
      <c r="E145" s="31"/>
      <c r="F145" s="30">
        <f t="shared" si="7"/>
        <v>0</v>
      </c>
      <c r="G145" s="34"/>
    </row>
    <row r="146" spans="1:7" x14ac:dyDescent="0.25">
      <c r="A146" s="4" t="s">
        <v>323</v>
      </c>
      <c r="B146" s="5" t="s">
        <v>322</v>
      </c>
      <c r="C146" s="9" t="s">
        <v>5</v>
      </c>
      <c r="D146" s="51">
        <v>160</v>
      </c>
      <c r="E146" s="31"/>
      <c r="F146" s="30">
        <f t="shared" si="7"/>
        <v>0</v>
      </c>
      <c r="G146" s="34"/>
    </row>
    <row r="147" spans="1:7" x14ac:dyDescent="0.25">
      <c r="A147" s="4" t="s">
        <v>324</v>
      </c>
      <c r="B147" s="5" t="s">
        <v>322</v>
      </c>
      <c r="C147" s="9" t="s">
        <v>5</v>
      </c>
      <c r="D147" s="51">
        <v>40</v>
      </c>
      <c r="E147" s="31"/>
      <c r="F147" s="30">
        <f t="shared" si="7"/>
        <v>0</v>
      </c>
      <c r="G147" s="34"/>
    </row>
    <row r="148" spans="1:7" x14ac:dyDescent="0.25">
      <c r="A148" s="4" t="s">
        <v>268</v>
      </c>
      <c r="B148" s="5" t="s">
        <v>381</v>
      </c>
      <c r="C148" s="9" t="s">
        <v>13</v>
      </c>
      <c r="D148" s="51">
        <v>680</v>
      </c>
      <c r="E148" s="31"/>
      <c r="F148" s="30">
        <f t="shared" si="7"/>
        <v>0</v>
      </c>
      <c r="G148" s="34"/>
    </row>
    <row r="149" spans="1:7" x14ac:dyDescent="0.25">
      <c r="A149" s="4" t="s">
        <v>268</v>
      </c>
      <c r="B149" s="5" t="s">
        <v>382</v>
      </c>
      <c r="C149" s="9" t="s">
        <v>13</v>
      </c>
      <c r="D149" s="51">
        <v>140</v>
      </c>
      <c r="E149" s="31"/>
      <c r="F149" s="30">
        <f t="shared" si="7"/>
        <v>0</v>
      </c>
      <c r="G149" s="34"/>
    </row>
    <row r="150" spans="1:7" x14ac:dyDescent="0.25">
      <c r="A150" s="4" t="s">
        <v>388</v>
      </c>
      <c r="B150" s="5" t="s">
        <v>385</v>
      </c>
      <c r="C150" s="9" t="s">
        <v>13</v>
      </c>
      <c r="D150" s="51">
        <v>2000</v>
      </c>
      <c r="E150" s="31"/>
      <c r="F150" s="30">
        <f t="shared" si="7"/>
        <v>0</v>
      </c>
      <c r="G150" s="34"/>
    </row>
    <row r="151" spans="1:7" x14ac:dyDescent="0.25">
      <c r="A151" s="4" t="s">
        <v>389</v>
      </c>
      <c r="B151" s="5" t="s">
        <v>383</v>
      </c>
      <c r="C151" s="9" t="s">
        <v>13</v>
      </c>
      <c r="D151" s="51">
        <v>5040</v>
      </c>
      <c r="E151" s="31"/>
      <c r="F151" s="30">
        <f t="shared" si="7"/>
        <v>0</v>
      </c>
      <c r="G151" s="34"/>
    </row>
    <row r="152" spans="1:7" x14ac:dyDescent="0.25">
      <c r="A152" s="4" t="s">
        <v>388</v>
      </c>
      <c r="B152" s="5" t="s">
        <v>384</v>
      </c>
      <c r="C152" s="9" t="s">
        <v>13</v>
      </c>
      <c r="D152" s="51">
        <v>3100</v>
      </c>
      <c r="E152" s="31"/>
      <c r="F152" s="30">
        <f t="shared" si="7"/>
        <v>0</v>
      </c>
      <c r="G152" s="34"/>
    </row>
    <row r="153" spans="1:7" x14ac:dyDescent="0.25">
      <c r="A153" s="4" t="s">
        <v>388</v>
      </c>
      <c r="B153" s="5" t="s">
        <v>386</v>
      </c>
      <c r="C153" s="9" t="s">
        <v>13</v>
      </c>
      <c r="D153" s="51">
        <v>2000</v>
      </c>
      <c r="E153" s="31"/>
      <c r="F153" s="30">
        <f t="shared" si="7"/>
        <v>0</v>
      </c>
      <c r="G153" s="34"/>
    </row>
    <row r="154" spans="1:7" x14ac:dyDescent="0.25">
      <c r="A154" s="4" t="s">
        <v>390</v>
      </c>
      <c r="B154" s="5" t="s">
        <v>387</v>
      </c>
      <c r="C154" s="9" t="s">
        <v>13</v>
      </c>
      <c r="D154" s="51">
        <v>2260</v>
      </c>
      <c r="E154" s="31"/>
      <c r="F154" s="30">
        <f t="shared" si="7"/>
        <v>0</v>
      </c>
      <c r="G154" s="34"/>
    </row>
    <row r="155" spans="1:7" x14ac:dyDescent="0.25">
      <c r="A155" s="4" t="s">
        <v>391</v>
      </c>
      <c r="B155" s="5" t="s">
        <v>387</v>
      </c>
      <c r="C155" s="9" t="s">
        <v>13</v>
      </c>
      <c r="D155" s="51">
        <v>1620</v>
      </c>
      <c r="E155" s="31"/>
      <c r="F155" s="30">
        <f t="shared" si="7"/>
        <v>0</v>
      </c>
      <c r="G155" s="34"/>
    </row>
    <row r="156" spans="1:7" x14ac:dyDescent="0.25">
      <c r="A156" s="4" t="s">
        <v>393</v>
      </c>
      <c r="B156" s="5" t="s">
        <v>392</v>
      </c>
      <c r="C156" s="9" t="s">
        <v>13</v>
      </c>
      <c r="D156" s="51">
        <v>1000</v>
      </c>
      <c r="E156" s="31"/>
      <c r="F156" s="30">
        <f t="shared" si="7"/>
        <v>0</v>
      </c>
      <c r="G156" s="34"/>
    </row>
    <row r="157" spans="1:7" ht="15.75" thickBot="1" x14ac:dyDescent="0.3">
      <c r="A157" s="4" t="s">
        <v>394</v>
      </c>
      <c r="B157" s="5" t="s">
        <v>395</v>
      </c>
      <c r="C157" s="9" t="s">
        <v>13</v>
      </c>
      <c r="D157" s="51">
        <v>320</v>
      </c>
      <c r="E157" s="31"/>
      <c r="F157" s="30">
        <f t="shared" si="7"/>
        <v>0</v>
      </c>
      <c r="G157" s="34"/>
    </row>
    <row r="158" spans="1:7" ht="16.5" thickTop="1" thickBot="1" x14ac:dyDescent="0.3">
      <c r="A158" s="41" t="s">
        <v>179</v>
      </c>
      <c r="B158" s="42"/>
      <c r="C158" s="42"/>
      <c r="D158" s="43"/>
      <c r="E158" s="44"/>
      <c r="F158" s="46"/>
      <c r="G158" s="45"/>
    </row>
    <row r="159" spans="1:7" ht="15.75" thickTop="1" x14ac:dyDescent="0.25">
      <c r="A159" s="7" t="s">
        <v>133</v>
      </c>
      <c r="B159" s="8" t="s">
        <v>132</v>
      </c>
      <c r="C159" s="9" t="s">
        <v>13</v>
      </c>
      <c r="D159" s="51">
        <v>160</v>
      </c>
      <c r="E159" s="31"/>
      <c r="F159" s="30">
        <f t="shared" ref="F159:F184" si="8">SUM(D159)*E159</f>
        <v>0</v>
      </c>
      <c r="G159" s="34"/>
    </row>
    <row r="160" spans="1:7" x14ac:dyDescent="0.25">
      <c r="A160" s="7" t="s">
        <v>136</v>
      </c>
      <c r="B160" s="8" t="s">
        <v>137</v>
      </c>
      <c r="C160" s="9" t="s">
        <v>13</v>
      </c>
      <c r="D160" s="51">
        <v>96</v>
      </c>
      <c r="E160" s="31"/>
      <c r="F160" s="30">
        <f t="shared" si="8"/>
        <v>0</v>
      </c>
      <c r="G160" s="34"/>
    </row>
    <row r="161" spans="1:7" x14ac:dyDescent="0.25">
      <c r="A161" s="7" t="s">
        <v>134</v>
      </c>
      <c r="B161" s="8" t="s">
        <v>135</v>
      </c>
      <c r="C161" s="9" t="s">
        <v>13</v>
      </c>
      <c r="D161" s="51">
        <v>192</v>
      </c>
      <c r="E161" s="31"/>
      <c r="F161" s="30">
        <f t="shared" si="8"/>
        <v>0</v>
      </c>
      <c r="G161" s="34"/>
    </row>
    <row r="162" spans="1:7" x14ac:dyDescent="0.25">
      <c r="A162" s="7" t="s">
        <v>204</v>
      </c>
      <c r="B162" s="8" t="s">
        <v>281</v>
      </c>
      <c r="C162" s="9" t="s">
        <v>13</v>
      </c>
      <c r="D162" s="51">
        <v>400</v>
      </c>
      <c r="E162" s="31"/>
      <c r="F162" s="30">
        <f t="shared" si="8"/>
        <v>0</v>
      </c>
      <c r="G162" s="34"/>
    </row>
    <row r="163" spans="1:7" x14ac:dyDescent="0.25">
      <c r="A163" s="7" t="s">
        <v>50</v>
      </c>
      <c r="B163" s="8" t="s">
        <v>51</v>
      </c>
      <c r="C163" s="9" t="s">
        <v>13</v>
      </c>
      <c r="D163" s="51">
        <v>960</v>
      </c>
      <c r="E163" s="31"/>
      <c r="F163" s="30">
        <f t="shared" si="8"/>
        <v>0</v>
      </c>
      <c r="G163" s="34"/>
    </row>
    <row r="164" spans="1:7" x14ac:dyDescent="0.25">
      <c r="A164" s="7" t="s">
        <v>129</v>
      </c>
      <c r="B164" s="8" t="s">
        <v>130</v>
      </c>
      <c r="C164" s="9" t="s">
        <v>13</v>
      </c>
      <c r="D164" s="51">
        <v>160</v>
      </c>
      <c r="E164" s="31"/>
      <c r="F164" s="30">
        <f t="shared" si="8"/>
        <v>0</v>
      </c>
      <c r="G164" s="34"/>
    </row>
    <row r="165" spans="1:7" x14ac:dyDescent="0.25">
      <c r="A165" s="7" t="s">
        <v>129</v>
      </c>
      <c r="B165" s="8" t="s">
        <v>131</v>
      </c>
      <c r="C165" s="9" t="s">
        <v>13</v>
      </c>
      <c r="D165" s="51">
        <v>160</v>
      </c>
      <c r="E165" s="31"/>
      <c r="F165" s="30">
        <f t="shared" si="8"/>
        <v>0</v>
      </c>
      <c r="G165" s="34"/>
    </row>
    <row r="166" spans="1:7" x14ac:dyDescent="0.25">
      <c r="A166" s="7" t="s">
        <v>127</v>
      </c>
      <c r="B166" s="8"/>
      <c r="C166" s="9" t="s">
        <v>13</v>
      </c>
      <c r="D166" s="51">
        <v>60</v>
      </c>
      <c r="E166" s="31"/>
      <c r="F166" s="30">
        <f t="shared" si="8"/>
        <v>0</v>
      </c>
      <c r="G166" s="34"/>
    </row>
    <row r="167" spans="1:7" x14ac:dyDescent="0.25">
      <c r="A167" s="7" t="s">
        <v>285</v>
      </c>
      <c r="B167" s="8" t="s">
        <v>287</v>
      </c>
      <c r="C167" s="9" t="s">
        <v>13</v>
      </c>
      <c r="D167" s="51">
        <v>120</v>
      </c>
      <c r="E167" s="31"/>
      <c r="F167" s="30">
        <f t="shared" ref="F167:F168" si="9">SUM(D167)*E167</f>
        <v>0</v>
      </c>
      <c r="G167" s="34"/>
    </row>
    <row r="168" spans="1:7" x14ac:dyDescent="0.25">
      <c r="A168" s="7" t="s">
        <v>286</v>
      </c>
      <c r="B168" s="8" t="s">
        <v>287</v>
      </c>
      <c r="C168" s="9" t="s">
        <v>13</v>
      </c>
      <c r="D168" s="51">
        <v>400</v>
      </c>
      <c r="E168" s="31"/>
      <c r="F168" s="30">
        <f t="shared" si="9"/>
        <v>0</v>
      </c>
      <c r="G168" s="34"/>
    </row>
    <row r="169" spans="1:7" x14ac:dyDescent="0.25">
      <c r="A169" s="7" t="s">
        <v>120</v>
      </c>
      <c r="B169" s="8" t="s">
        <v>119</v>
      </c>
      <c r="C169" s="9" t="s">
        <v>13</v>
      </c>
      <c r="D169" s="51">
        <v>320</v>
      </c>
      <c r="E169" s="31"/>
      <c r="F169" s="30">
        <f t="shared" si="8"/>
        <v>0</v>
      </c>
      <c r="G169" s="34"/>
    </row>
    <row r="170" spans="1:7" x14ac:dyDescent="0.25">
      <c r="A170" s="7" t="s">
        <v>121</v>
      </c>
      <c r="B170" s="8" t="s">
        <v>119</v>
      </c>
      <c r="C170" s="9" t="s">
        <v>13</v>
      </c>
      <c r="D170" s="51">
        <v>160</v>
      </c>
      <c r="E170" s="31"/>
      <c r="F170" s="30">
        <f t="shared" si="8"/>
        <v>0</v>
      </c>
      <c r="G170" s="34"/>
    </row>
    <row r="171" spans="1:7" x14ac:dyDescent="0.25">
      <c r="A171" s="7" t="s">
        <v>269</v>
      </c>
      <c r="B171" s="8" t="s">
        <v>138</v>
      </c>
      <c r="C171" s="9" t="s">
        <v>13</v>
      </c>
      <c r="D171" s="51">
        <v>80</v>
      </c>
      <c r="E171" s="31"/>
      <c r="F171" s="30">
        <f t="shared" si="8"/>
        <v>0</v>
      </c>
      <c r="G171" s="34"/>
    </row>
    <row r="172" spans="1:7" x14ac:dyDescent="0.25">
      <c r="A172" s="7" t="s">
        <v>269</v>
      </c>
      <c r="B172" s="8" t="s">
        <v>270</v>
      </c>
      <c r="C172" s="9" t="s">
        <v>13</v>
      </c>
      <c r="D172" s="51">
        <v>200</v>
      </c>
      <c r="E172" s="31"/>
      <c r="F172" s="30">
        <f t="shared" ref="F172:F173" si="10">SUM(D172)*E172</f>
        <v>0</v>
      </c>
      <c r="G172" s="34"/>
    </row>
    <row r="173" spans="1:7" x14ac:dyDescent="0.25">
      <c r="A173" s="7" t="s">
        <v>269</v>
      </c>
      <c r="B173" s="8" t="s">
        <v>271</v>
      </c>
      <c r="C173" s="9" t="s">
        <v>13</v>
      </c>
      <c r="D173" s="51">
        <v>400</v>
      </c>
      <c r="E173" s="31"/>
      <c r="F173" s="30">
        <f t="shared" si="10"/>
        <v>0</v>
      </c>
      <c r="G173" s="34"/>
    </row>
    <row r="174" spans="1:7" x14ac:dyDescent="0.25">
      <c r="A174" s="7" t="s">
        <v>128</v>
      </c>
      <c r="B174" s="8" t="s">
        <v>317</v>
      </c>
      <c r="C174" s="9" t="s">
        <v>13</v>
      </c>
      <c r="D174" s="51">
        <v>240</v>
      </c>
      <c r="E174" s="31"/>
      <c r="F174" s="30">
        <f t="shared" si="8"/>
        <v>0</v>
      </c>
      <c r="G174" s="34"/>
    </row>
    <row r="175" spans="1:7" x14ac:dyDescent="0.25">
      <c r="A175" s="7" t="s">
        <v>125</v>
      </c>
      <c r="B175" s="8" t="s">
        <v>126</v>
      </c>
      <c r="C175" s="9" t="s">
        <v>13</v>
      </c>
      <c r="D175" s="51">
        <v>240</v>
      </c>
      <c r="E175" s="31"/>
      <c r="F175" s="30">
        <f t="shared" si="8"/>
        <v>0</v>
      </c>
      <c r="G175" s="34"/>
    </row>
    <row r="176" spans="1:7" x14ac:dyDescent="0.25">
      <c r="A176" s="7" t="s">
        <v>115</v>
      </c>
      <c r="B176" s="8" t="s">
        <v>53</v>
      </c>
      <c r="C176" s="9" t="s">
        <v>13</v>
      </c>
      <c r="D176" s="51">
        <v>300</v>
      </c>
      <c r="E176" s="31"/>
      <c r="F176" s="30">
        <f t="shared" si="8"/>
        <v>0</v>
      </c>
      <c r="G176" s="34"/>
    </row>
    <row r="177" spans="1:7" x14ac:dyDescent="0.25">
      <c r="A177" s="7" t="s">
        <v>115</v>
      </c>
      <c r="B177" s="8" t="s">
        <v>124</v>
      </c>
      <c r="C177" s="9" t="s">
        <v>13</v>
      </c>
      <c r="D177" s="51">
        <v>120</v>
      </c>
      <c r="E177" s="31"/>
      <c r="F177" s="30">
        <f t="shared" si="8"/>
        <v>0</v>
      </c>
      <c r="G177" s="34"/>
    </row>
    <row r="178" spans="1:7" x14ac:dyDescent="0.25">
      <c r="A178" s="7" t="s">
        <v>123</v>
      </c>
      <c r="B178" s="8" t="s">
        <v>122</v>
      </c>
      <c r="C178" s="9" t="s">
        <v>13</v>
      </c>
      <c r="D178" s="51">
        <v>200</v>
      </c>
      <c r="E178" s="31"/>
      <c r="F178" s="30">
        <f t="shared" si="8"/>
        <v>0</v>
      </c>
      <c r="G178" s="34"/>
    </row>
    <row r="179" spans="1:7" x14ac:dyDescent="0.25">
      <c r="A179" s="7" t="s">
        <v>118</v>
      </c>
      <c r="B179" s="8" t="s">
        <v>52</v>
      </c>
      <c r="C179" s="9" t="s">
        <v>13</v>
      </c>
      <c r="D179" s="51">
        <v>120</v>
      </c>
      <c r="E179" s="31"/>
      <c r="F179" s="30">
        <f t="shared" si="8"/>
        <v>0</v>
      </c>
      <c r="G179" s="34"/>
    </row>
    <row r="180" spans="1:7" x14ac:dyDescent="0.25">
      <c r="A180" s="7" t="s">
        <v>118</v>
      </c>
      <c r="B180" s="8" t="s">
        <v>65</v>
      </c>
      <c r="C180" s="9" t="s">
        <v>13</v>
      </c>
      <c r="D180" s="51">
        <v>120</v>
      </c>
      <c r="E180" s="31"/>
      <c r="F180" s="30">
        <f t="shared" si="8"/>
        <v>0</v>
      </c>
      <c r="G180" s="34"/>
    </row>
    <row r="181" spans="1:7" x14ac:dyDescent="0.25">
      <c r="A181" s="7" t="s">
        <v>64</v>
      </c>
      <c r="B181" s="8" t="s">
        <v>116</v>
      </c>
      <c r="C181" s="9" t="s">
        <v>13</v>
      </c>
      <c r="D181" s="51">
        <v>400</v>
      </c>
      <c r="E181" s="31"/>
      <c r="F181" s="30">
        <f t="shared" si="8"/>
        <v>0</v>
      </c>
      <c r="G181" s="34"/>
    </row>
    <row r="182" spans="1:7" x14ac:dyDescent="0.25">
      <c r="A182" s="7" t="s">
        <v>64</v>
      </c>
      <c r="B182" s="8" t="s">
        <v>65</v>
      </c>
      <c r="C182" s="9" t="s">
        <v>13</v>
      </c>
      <c r="D182" s="51">
        <v>160</v>
      </c>
      <c r="E182" s="31"/>
      <c r="F182" s="30">
        <f t="shared" si="8"/>
        <v>0</v>
      </c>
      <c r="G182" s="34"/>
    </row>
    <row r="183" spans="1:7" x14ac:dyDescent="0.25">
      <c r="A183" s="7" t="s">
        <v>64</v>
      </c>
      <c r="B183" s="8" t="s">
        <v>117</v>
      </c>
      <c r="C183" s="9" t="s">
        <v>13</v>
      </c>
      <c r="D183" s="51">
        <v>800</v>
      </c>
      <c r="E183" s="31"/>
      <c r="F183" s="30">
        <f t="shared" si="8"/>
        <v>0</v>
      </c>
      <c r="G183" s="34"/>
    </row>
    <row r="184" spans="1:7" ht="15.75" thickBot="1" x14ac:dyDescent="0.3">
      <c r="A184" s="7" t="s">
        <v>64</v>
      </c>
      <c r="B184" s="8" t="s">
        <v>52</v>
      </c>
      <c r="C184" s="9" t="s">
        <v>13</v>
      </c>
      <c r="D184" s="51">
        <v>480</v>
      </c>
      <c r="E184" s="31"/>
      <c r="F184" s="30">
        <f t="shared" si="8"/>
        <v>0</v>
      </c>
      <c r="G184" s="34"/>
    </row>
    <row r="185" spans="1:7" ht="16.5" thickTop="1" thickBot="1" x14ac:dyDescent="0.3">
      <c r="A185" s="41" t="s">
        <v>199</v>
      </c>
      <c r="B185" s="42"/>
      <c r="C185" s="42"/>
      <c r="D185" s="43"/>
      <c r="E185" s="44"/>
      <c r="F185" s="46"/>
      <c r="G185" s="45"/>
    </row>
    <row r="186" spans="1:7" ht="15.75" thickTop="1" x14ac:dyDescent="0.25">
      <c r="A186" s="7" t="s">
        <v>39</v>
      </c>
      <c r="B186" s="8" t="s">
        <v>327</v>
      </c>
      <c r="C186" s="9" t="s">
        <v>13</v>
      </c>
      <c r="D186" s="51">
        <v>280</v>
      </c>
      <c r="E186" s="31"/>
      <c r="F186" s="30">
        <f t="shared" ref="F186:F217" si="11">SUM(D186)*E186</f>
        <v>0</v>
      </c>
      <c r="G186" s="34"/>
    </row>
    <row r="187" spans="1:7" x14ac:dyDescent="0.25">
      <c r="A187" s="7" t="s">
        <v>356</v>
      </c>
      <c r="B187" s="8" t="s">
        <v>357</v>
      </c>
      <c r="C187" s="9" t="s">
        <v>13</v>
      </c>
      <c r="D187" s="51">
        <v>144</v>
      </c>
      <c r="E187" s="31"/>
      <c r="F187" s="30">
        <f t="shared" si="11"/>
        <v>0</v>
      </c>
      <c r="G187" s="34"/>
    </row>
    <row r="188" spans="1:7" x14ac:dyDescent="0.25">
      <c r="A188" s="7" t="s">
        <v>141</v>
      </c>
      <c r="B188" s="5" t="s">
        <v>288</v>
      </c>
      <c r="C188" s="9" t="s">
        <v>13</v>
      </c>
      <c r="D188" s="51">
        <v>60</v>
      </c>
      <c r="E188" s="31"/>
      <c r="F188" s="30">
        <f t="shared" si="11"/>
        <v>0</v>
      </c>
      <c r="G188" s="34"/>
    </row>
    <row r="189" spans="1:7" x14ac:dyDescent="0.25">
      <c r="A189" s="7" t="s">
        <v>289</v>
      </c>
      <c r="B189" s="5" t="s">
        <v>291</v>
      </c>
      <c r="C189" s="9" t="s">
        <v>13</v>
      </c>
      <c r="D189" s="51">
        <v>120</v>
      </c>
      <c r="E189" s="31"/>
      <c r="F189" s="30">
        <f t="shared" si="11"/>
        <v>0</v>
      </c>
      <c r="G189" s="34"/>
    </row>
    <row r="190" spans="1:7" x14ac:dyDescent="0.25">
      <c r="A190" s="7" t="s">
        <v>290</v>
      </c>
      <c r="B190" s="5" t="s">
        <v>291</v>
      </c>
      <c r="C190" s="9" t="s">
        <v>13</v>
      </c>
      <c r="D190" s="51">
        <v>200</v>
      </c>
      <c r="E190" s="31"/>
      <c r="F190" s="30">
        <f t="shared" si="11"/>
        <v>0</v>
      </c>
      <c r="G190" s="34"/>
    </row>
    <row r="191" spans="1:7" x14ac:dyDescent="0.25">
      <c r="A191" s="7" t="s">
        <v>229</v>
      </c>
      <c r="B191" s="8" t="s">
        <v>230</v>
      </c>
      <c r="C191" s="9" t="s">
        <v>13</v>
      </c>
      <c r="D191" s="51">
        <v>80</v>
      </c>
      <c r="E191" s="31"/>
      <c r="F191" s="30">
        <f t="shared" si="11"/>
        <v>0</v>
      </c>
      <c r="G191" s="34"/>
    </row>
    <row r="192" spans="1:7" x14ac:dyDescent="0.25">
      <c r="A192" s="7" t="s">
        <v>229</v>
      </c>
      <c r="B192" s="8" t="s">
        <v>266</v>
      </c>
      <c r="C192" s="9" t="s">
        <v>13</v>
      </c>
      <c r="D192" s="51">
        <v>40</v>
      </c>
      <c r="E192" s="31"/>
      <c r="F192" s="30">
        <f t="shared" si="11"/>
        <v>0</v>
      </c>
      <c r="G192" s="34"/>
    </row>
    <row r="193" spans="1:7" x14ac:dyDescent="0.25">
      <c r="A193" s="7" t="s">
        <v>111</v>
      </c>
      <c r="B193" s="8" t="s">
        <v>110</v>
      </c>
      <c r="C193" s="9" t="s">
        <v>13</v>
      </c>
      <c r="D193" s="51">
        <v>120</v>
      </c>
      <c r="E193" s="31"/>
      <c r="F193" s="30">
        <f t="shared" si="11"/>
        <v>0</v>
      </c>
      <c r="G193" s="34"/>
    </row>
    <row r="194" spans="1:7" x14ac:dyDescent="0.25">
      <c r="A194" s="7" t="s">
        <v>111</v>
      </c>
      <c r="B194" s="8" t="s">
        <v>112</v>
      </c>
      <c r="C194" s="9" t="s">
        <v>13</v>
      </c>
      <c r="D194" s="51">
        <v>60</v>
      </c>
      <c r="E194" s="31"/>
      <c r="F194" s="30">
        <f t="shared" si="11"/>
        <v>0</v>
      </c>
      <c r="G194" s="34"/>
    </row>
    <row r="195" spans="1:7" x14ac:dyDescent="0.25">
      <c r="A195" s="7" t="s">
        <v>108</v>
      </c>
      <c r="B195" s="8" t="s">
        <v>109</v>
      </c>
      <c r="C195" s="9" t="s">
        <v>13</v>
      </c>
      <c r="D195" s="51">
        <v>160</v>
      </c>
      <c r="E195" s="31"/>
      <c r="F195" s="30">
        <f t="shared" si="11"/>
        <v>0</v>
      </c>
      <c r="G195" s="34"/>
    </row>
    <row r="196" spans="1:7" x14ac:dyDescent="0.25">
      <c r="A196" s="7" t="s">
        <v>220</v>
      </c>
      <c r="B196" s="8" t="s">
        <v>354</v>
      </c>
      <c r="C196" s="9" t="s">
        <v>13</v>
      </c>
      <c r="D196" s="51">
        <v>80</v>
      </c>
      <c r="E196" s="31"/>
      <c r="F196" s="30">
        <f t="shared" si="11"/>
        <v>0</v>
      </c>
      <c r="G196" s="34"/>
    </row>
    <row r="197" spans="1:7" x14ac:dyDescent="0.25">
      <c r="A197" s="7" t="s">
        <v>221</v>
      </c>
      <c r="B197" s="8" t="s">
        <v>355</v>
      </c>
      <c r="C197" s="9" t="s">
        <v>13</v>
      </c>
      <c r="D197" s="51">
        <v>120</v>
      </c>
      <c r="E197" s="31"/>
      <c r="F197" s="30">
        <f t="shared" si="11"/>
        <v>0</v>
      </c>
      <c r="G197" s="34"/>
    </row>
    <row r="198" spans="1:7" x14ac:dyDescent="0.25">
      <c r="A198" s="7" t="s">
        <v>284</v>
      </c>
      <c r="B198" s="8" t="s">
        <v>267</v>
      </c>
      <c r="C198" s="9" t="s">
        <v>13</v>
      </c>
      <c r="D198" s="51">
        <v>8000</v>
      </c>
      <c r="E198" s="31"/>
      <c r="F198" s="30">
        <f t="shared" si="11"/>
        <v>0</v>
      </c>
      <c r="G198" s="34"/>
    </row>
    <row r="199" spans="1:7" x14ac:dyDescent="0.25">
      <c r="A199" s="7" t="s">
        <v>283</v>
      </c>
      <c r="B199" s="8" t="s">
        <v>225</v>
      </c>
      <c r="C199" s="9" t="s">
        <v>13</v>
      </c>
      <c r="D199" s="51">
        <v>64000</v>
      </c>
      <c r="E199" s="31"/>
      <c r="F199" s="30">
        <f t="shared" si="11"/>
        <v>0</v>
      </c>
      <c r="G199" s="34"/>
    </row>
    <row r="200" spans="1:7" x14ac:dyDescent="0.25">
      <c r="A200" s="7" t="s">
        <v>283</v>
      </c>
      <c r="B200" s="8" t="s">
        <v>282</v>
      </c>
      <c r="C200" s="9" t="s">
        <v>13</v>
      </c>
      <c r="D200" s="51">
        <v>6000</v>
      </c>
      <c r="E200" s="31"/>
      <c r="F200" s="30">
        <f t="shared" si="11"/>
        <v>0</v>
      </c>
      <c r="G200" s="34"/>
    </row>
    <row r="201" spans="1:7" x14ac:dyDescent="0.25">
      <c r="A201" s="7" t="s">
        <v>87</v>
      </c>
      <c r="B201" s="8" t="s">
        <v>88</v>
      </c>
      <c r="C201" s="9" t="s">
        <v>13</v>
      </c>
      <c r="D201" s="51">
        <v>480</v>
      </c>
      <c r="E201" s="31"/>
      <c r="F201" s="30">
        <f t="shared" si="11"/>
        <v>0</v>
      </c>
      <c r="G201" s="34"/>
    </row>
    <row r="202" spans="1:7" x14ac:dyDescent="0.25">
      <c r="A202" s="7" t="s">
        <v>89</v>
      </c>
      <c r="B202" s="8" t="s">
        <v>88</v>
      </c>
      <c r="C202" s="9" t="s">
        <v>13</v>
      </c>
      <c r="D202" s="51">
        <v>720</v>
      </c>
      <c r="E202" s="31"/>
      <c r="F202" s="30">
        <f t="shared" si="11"/>
        <v>0</v>
      </c>
      <c r="G202" s="34"/>
    </row>
    <row r="203" spans="1:7" x14ac:dyDescent="0.25">
      <c r="A203" s="7" t="s">
        <v>90</v>
      </c>
      <c r="B203" s="8" t="s">
        <v>88</v>
      </c>
      <c r="C203" s="9" t="s">
        <v>13</v>
      </c>
      <c r="D203" s="51">
        <v>1440</v>
      </c>
      <c r="E203" s="31"/>
      <c r="F203" s="30">
        <f t="shared" si="11"/>
        <v>0</v>
      </c>
      <c r="G203" s="34"/>
    </row>
    <row r="204" spans="1:7" x14ac:dyDescent="0.25">
      <c r="A204" s="7" t="s">
        <v>91</v>
      </c>
      <c r="B204" s="8" t="s">
        <v>88</v>
      </c>
      <c r="C204" s="9" t="s">
        <v>13</v>
      </c>
      <c r="D204" s="51">
        <v>240</v>
      </c>
      <c r="E204" s="31"/>
      <c r="F204" s="30">
        <f t="shared" si="11"/>
        <v>0</v>
      </c>
      <c r="G204" s="34"/>
    </row>
    <row r="205" spans="1:7" x14ac:dyDescent="0.25">
      <c r="A205" s="7" t="s">
        <v>92</v>
      </c>
      <c r="B205" s="8" t="s">
        <v>88</v>
      </c>
      <c r="C205" s="9" t="s">
        <v>13</v>
      </c>
      <c r="D205" s="51">
        <v>144</v>
      </c>
      <c r="E205" s="31"/>
      <c r="F205" s="30">
        <f t="shared" si="11"/>
        <v>0</v>
      </c>
      <c r="G205" s="34"/>
    </row>
    <row r="206" spans="1:7" x14ac:dyDescent="0.25">
      <c r="A206" s="7" t="s">
        <v>216</v>
      </c>
      <c r="B206" s="8" t="s">
        <v>217</v>
      </c>
      <c r="C206" s="9" t="s">
        <v>13</v>
      </c>
      <c r="D206" s="51">
        <v>200</v>
      </c>
      <c r="E206" s="31"/>
      <c r="F206" s="30">
        <f t="shared" si="11"/>
        <v>0</v>
      </c>
      <c r="G206" s="34"/>
    </row>
    <row r="207" spans="1:7" x14ac:dyDescent="0.25">
      <c r="A207" s="7" t="s">
        <v>113</v>
      </c>
      <c r="B207" s="8" t="s">
        <v>114</v>
      </c>
      <c r="C207" s="9" t="s">
        <v>13</v>
      </c>
      <c r="D207" s="51">
        <v>200</v>
      </c>
      <c r="E207" s="31"/>
      <c r="F207" s="30">
        <f t="shared" si="11"/>
        <v>0</v>
      </c>
      <c r="G207" s="34"/>
    </row>
    <row r="208" spans="1:7" x14ac:dyDescent="0.25">
      <c r="A208" s="7" t="s">
        <v>228</v>
      </c>
      <c r="B208" s="8" t="s">
        <v>342</v>
      </c>
      <c r="C208" s="9" t="s">
        <v>13</v>
      </c>
      <c r="D208" s="51">
        <v>960</v>
      </c>
      <c r="E208" s="31"/>
      <c r="F208" s="30">
        <f t="shared" si="11"/>
        <v>0</v>
      </c>
      <c r="G208" s="34"/>
    </row>
    <row r="209" spans="1:7" x14ac:dyDescent="0.25">
      <c r="A209" s="7" t="s">
        <v>248</v>
      </c>
      <c r="B209" s="8" t="s">
        <v>249</v>
      </c>
      <c r="C209" s="9" t="s">
        <v>5</v>
      </c>
      <c r="D209" s="51">
        <v>120</v>
      </c>
      <c r="E209" s="31"/>
      <c r="F209" s="30">
        <f t="shared" si="11"/>
        <v>0</v>
      </c>
      <c r="G209" s="34"/>
    </row>
    <row r="210" spans="1:7" x14ac:dyDescent="0.25">
      <c r="A210" s="7" t="s">
        <v>142</v>
      </c>
      <c r="B210" s="8" t="s">
        <v>143</v>
      </c>
      <c r="C210" s="9" t="s">
        <v>13</v>
      </c>
      <c r="D210" s="51">
        <v>320</v>
      </c>
      <c r="E210" s="31"/>
      <c r="F210" s="30">
        <f t="shared" si="11"/>
        <v>0</v>
      </c>
      <c r="G210" s="34"/>
    </row>
    <row r="211" spans="1:7" x14ac:dyDescent="0.25">
      <c r="A211" s="7" t="s">
        <v>218</v>
      </c>
      <c r="B211" s="8" t="s">
        <v>219</v>
      </c>
      <c r="C211" s="9" t="s">
        <v>13</v>
      </c>
      <c r="D211" s="51">
        <v>120</v>
      </c>
      <c r="E211" s="31"/>
      <c r="F211" s="30">
        <f t="shared" si="11"/>
        <v>0</v>
      </c>
      <c r="G211" s="34"/>
    </row>
    <row r="212" spans="1:7" x14ac:dyDescent="0.25">
      <c r="A212" s="7" t="s">
        <v>338</v>
      </c>
      <c r="B212" s="8" t="s">
        <v>340</v>
      </c>
      <c r="C212" s="9" t="s">
        <v>31</v>
      </c>
      <c r="D212" s="51">
        <v>20</v>
      </c>
      <c r="E212" s="31"/>
      <c r="F212" s="30">
        <f t="shared" si="11"/>
        <v>0</v>
      </c>
      <c r="G212" s="34"/>
    </row>
    <row r="213" spans="1:7" x14ac:dyDescent="0.25">
      <c r="A213" s="7" t="s">
        <v>273</v>
      </c>
      <c r="B213" s="8" t="s">
        <v>272</v>
      </c>
      <c r="C213" s="9" t="s">
        <v>13</v>
      </c>
      <c r="D213" s="51">
        <v>160</v>
      </c>
      <c r="E213" s="31"/>
      <c r="F213" s="30">
        <f t="shared" si="11"/>
        <v>0</v>
      </c>
      <c r="G213" s="34"/>
    </row>
    <row r="214" spans="1:7" x14ac:dyDescent="0.25">
      <c r="A214" s="7" t="s">
        <v>274</v>
      </c>
      <c r="B214" s="8"/>
      <c r="C214" s="9" t="s">
        <v>13</v>
      </c>
      <c r="D214" s="51">
        <v>400</v>
      </c>
      <c r="E214" s="31"/>
      <c r="F214" s="30">
        <f t="shared" si="11"/>
        <v>0</v>
      </c>
      <c r="G214" s="34"/>
    </row>
    <row r="215" spans="1:7" x14ac:dyDescent="0.25">
      <c r="A215" s="7" t="s">
        <v>97</v>
      </c>
      <c r="B215" s="8" t="s">
        <v>272</v>
      </c>
      <c r="C215" s="9" t="s">
        <v>13</v>
      </c>
      <c r="D215" s="51">
        <v>120</v>
      </c>
      <c r="E215" s="31"/>
      <c r="F215" s="30">
        <f t="shared" si="11"/>
        <v>0</v>
      </c>
      <c r="G215" s="34"/>
    </row>
    <row r="216" spans="1:7" x14ac:dyDescent="0.25">
      <c r="A216" s="7" t="s">
        <v>40</v>
      </c>
      <c r="B216" s="5" t="s">
        <v>41</v>
      </c>
      <c r="C216" s="9" t="s">
        <v>13</v>
      </c>
      <c r="D216" s="51">
        <v>160</v>
      </c>
      <c r="E216" s="31"/>
      <c r="F216" s="30">
        <f t="shared" si="11"/>
        <v>0</v>
      </c>
      <c r="G216" s="34"/>
    </row>
    <row r="217" spans="1:7" x14ac:dyDescent="0.25">
      <c r="A217" s="7" t="s">
        <v>42</v>
      </c>
      <c r="B217" s="5" t="s">
        <v>41</v>
      </c>
      <c r="C217" s="9" t="s">
        <v>13</v>
      </c>
      <c r="D217" s="51">
        <v>320</v>
      </c>
      <c r="E217" s="31"/>
      <c r="F217" s="30">
        <f t="shared" si="11"/>
        <v>0</v>
      </c>
      <c r="G217" s="34"/>
    </row>
    <row r="218" spans="1:7" x14ac:dyDescent="0.25">
      <c r="A218" s="7" t="s">
        <v>43</v>
      </c>
      <c r="B218" s="5" t="s">
        <v>41</v>
      </c>
      <c r="C218" s="9" t="s">
        <v>13</v>
      </c>
      <c r="D218" s="51">
        <v>120</v>
      </c>
      <c r="E218" s="31"/>
      <c r="F218" s="30">
        <f t="shared" ref="F218:F249" si="12">SUM(D218)*E218</f>
        <v>0</v>
      </c>
      <c r="G218" s="34"/>
    </row>
    <row r="219" spans="1:7" x14ac:dyDescent="0.25">
      <c r="A219" s="7" t="s">
        <v>103</v>
      </c>
      <c r="B219" s="8" t="s">
        <v>104</v>
      </c>
      <c r="C219" s="9" t="s">
        <v>13</v>
      </c>
      <c r="D219" s="51">
        <v>200</v>
      </c>
      <c r="E219" s="31"/>
      <c r="F219" s="30">
        <f t="shared" si="12"/>
        <v>0</v>
      </c>
      <c r="G219" s="34"/>
    </row>
    <row r="220" spans="1:7" x14ac:dyDescent="0.25">
      <c r="A220" s="7" t="s">
        <v>96</v>
      </c>
      <c r="B220" s="8" t="s">
        <v>193</v>
      </c>
      <c r="C220" s="9" t="s">
        <v>13</v>
      </c>
      <c r="D220" s="51">
        <v>120</v>
      </c>
      <c r="E220" s="31"/>
      <c r="F220" s="30">
        <f t="shared" si="12"/>
        <v>0</v>
      </c>
      <c r="G220" s="34"/>
    </row>
    <row r="221" spans="1:7" x14ac:dyDescent="0.25">
      <c r="A221" s="7" t="s">
        <v>374</v>
      </c>
      <c r="B221" s="8" t="s">
        <v>373</v>
      </c>
      <c r="C221" s="9" t="s">
        <v>13</v>
      </c>
      <c r="D221" s="51">
        <v>1000</v>
      </c>
      <c r="E221" s="31"/>
      <c r="F221" s="30">
        <f t="shared" si="12"/>
        <v>0</v>
      </c>
      <c r="G221" s="34"/>
    </row>
    <row r="222" spans="1:7" x14ac:dyDescent="0.25">
      <c r="A222" s="7" t="s">
        <v>226</v>
      </c>
      <c r="B222" s="8" t="s">
        <v>82</v>
      </c>
      <c r="C222" s="9" t="s">
        <v>5</v>
      </c>
      <c r="D222" s="51">
        <v>160</v>
      </c>
      <c r="E222" s="31"/>
      <c r="F222" s="30">
        <f t="shared" si="12"/>
        <v>0</v>
      </c>
      <c r="G222" s="34"/>
    </row>
    <row r="223" spans="1:7" x14ac:dyDescent="0.25">
      <c r="A223" s="7" t="s">
        <v>227</v>
      </c>
      <c r="B223" s="8" t="s">
        <v>82</v>
      </c>
      <c r="C223" s="9" t="s">
        <v>5</v>
      </c>
      <c r="D223" s="51">
        <v>40</v>
      </c>
      <c r="E223" s="31"/>
      <c r="F223" s="30">
        <f t="shared" si="12"/>
        <v>0</v>
      </c>
      <c r="G223" s="34"/>
    </row>
    <row r="224" spans="1:7" x14ac:dyDescent="0.25">
      <c r="A224" s="7" t="s">
        <v>368</v>
      </c>
      <c r="B224" s="8" t="s">
        <v>82</v>
      </c>
      <c r="C224" s="9" t="s">
        <v>5</v>
      </c>
      <c r="D224" s="51">
        <v>40</v>
      </c>
      <c r="E224" s="31"/>
      <c r="F224" s="30">
        <f t="shared" si="12"/>
        <v>0</v>
      </c>
      <c r="G224" s="34"/>
    </row>
    <row r="225" spans="1:7" x14ac:dyDescent="0.25">
      <c r="A225" s="7" t="s">
        <v>106</v>
      </c>
      <c r="B225" s="8" t="s">
        <v>107</v>
      </c>
      <c r="C225" s="9" t="s">
        <v>13</v>
      </c>
      <c r="D225" s="51">
        <v>40</v>
      </c>
      <c r="E225" s="31"/>
      <c r="F225" s="30">
        <f t="shared" si="12"/>
        <v>0</v>
      </c>
      <c r="G225" s="34"/>
    </row>
    <row r="226" spans="1:7" x14ac:dyDescent="0.25">
      <c r="A226" s="7" t="s">
        <v>99</v>
      </c>
      <c r="B226" s="8" t="s">
        <v>100</v>
      </c>
      <c r="C226" s="9" t="s">
        <v>13</v>
      </c>
      <c r="D226" s="51">
        <v>120</v>
      </c>
      <c r="E226" s="31"/>
      <c r="F226" s="30">
        <f t="shared" si="12"/>
        <v>0</v>
      </c>
      <c r="G226" s="34"/>
    </row>
    <row r="227" spans="1:7" x14ac:dyDescent="0.25">
      <c r="A227" s="7" t="s">
        <v>101</v>
      </c>
      <c r="B227" s="8" t="s">
        <v>100</v>
      </c>
      <c r="C227" s="9" t="s">
        <v>13</v>
      </c>
      <c r="D227" s="51">
        <v>120</v>
      </c>
      <c r="E227" s="31"/>
      <c r="F227" s="30">
        <f t="shared" si="12"/>
        <v>0</v>
      </c>
      <c r="G227" s="34"/>
    </row>
    <row r="228" spans="1:7" x14ac:dyDescent="0.25">
      <c r="A228" s="7" t="s">
        <v>102</v>
      </c>
      <c r="B228" s="8" t="s">
        <v>100</v>
      </c>
      <c r="C228" s="9" t="s">
        <v>13</v>
      </c>
      <c r="D228" s="51">
        <v>60</v>
      </c>
      <c r="E228" s="31"/>
      <c r="F228" s="30">
        <f t="shared" si="12"/>
        <v>0</v>
      </c>
      <c r="G228" s="34"/>
    </row>
    <row r="229" spans="1:7" x14ac:dyDescent="0.25">
      <c r="A229" s="7" t="s">
        <v>231</v>
      </c>
      <c r="B229" s="8" t="s">
        <v>232</v>
      </c>
      <c r="C229" s="9" t="s">
        <v>13</v>
      </c>
      <c r="D229" s="51">
        <v>240</v>
      </c>
      <c r="E229" s="31"/>
      <c r="F229" s="30">
        <f t="shared" si="12"/>
        <v>0</v>
      </c>
      <c r="G229" s="34"/>
    </row>
    <row r="230" spans="1:7" x14ac:dyDescent="0.25">
      <c r="A230" s="7" t="s">
        <v>233</v>
      </c>
      <c r="B230" s="8" t="s">
        <v>234</v>
      </c>
      <c r="C230" s="9" t="s">
        <v>13</v>
      </c>
      <c r="D230" s="51">
        <v>120</v>
      </c>
      <c r="E230" s="31"/>
      <c r="F230" s="30">
        <f t="shared" si="12"/>
        <v>0</v>
      </c>
      <c r="G230" s="34"/>
    </row>
    <row r="231" spans="1:7" x14ac:dyDescent="0.25">
      <c r="A231" s="7" t="s">
        <v>279</v>
      </c>
      <c r="B231" s="8" t="s">
        <v>278</v>
      </c>
      <c r="C231" s="9" t="s">
        <v>31</v>
      </c>
      <c r="D231" s="51">
        <v>80</v>
      </c>
      <c r="E231" s="31"/>
      <c r="F231" s="30">
        <f t="shared" si="12"/>
        <v>0</v>
      </c>
      <c r="G231" s="34"/>
    </row>
    <row r="232" spans="1:7" x14ac:dyDescent="0.25">
      <c r="A232" s="11" t="s">
        <v>95</v>
      </c>
      <c r="B232" s="26" t="s">
        <v>82</v>
      </c>
      <c r="C232" s="27" t="s">
        <v>5</v>
      </c>
      <c r="D232" s="53">
        <v>80</v>
      </c>
      <c r="E232" s="31"/>
      <c r="F232" s="30">
        <f t="shared" si="12"/>
        <v>0</v>
      </c>
      <c r="G232" s="34"/>
    </row>
    <row r="233" spans="1:7" x14ac:dyDescent="0.25">
      <c r="A233" s="11" t="s">
        <v>93</v>
      </c>
      <c r="B233" s="26" t="s">
        <v>82</v>
      </c>
      <c r="C233" s="27" t="s">
        <v>5</v>
      </c>
      <c r="D233" s="53">
        <v>200</v>
      </c>
      <c r="E233" s="31"/>
      <c r="F233" s="30">
        <f t="shared" si="12"/>
        <v>0</v>
      </c>
      <c r="G233" s="34"/>
    </row>
    <row r="234" spans="1:7" x14ac:dyDescent="0.25">
      <c r="A234" s="11" t="s">
        <v>94</v>
      </c>
      <c r="B234" s="26" t="s">
        <v>82</v>
      </c>
      <c r="C234" s="27" t="s">
        <v>5</v>
      </c>
      <c r="D234" s="53">
        <v>80</v>
      </c>
      <c r="E234" s="31"/>
      <c r="F234" s="30">
        <f t="shared" si="12"/>
        <v>0</v>
      </c>
      <c r="G234" s="34"/>
    </row>
    <row r="235" spans="1:7" x14ac:dyDescent="0.25">
      <c r="A235" s="11" t="s">
        <v>98</v>
      </c>
      <c r="B235" s="26"/>
      <c r="C235" s="27" t="s">
        <v>13</v>
      </c>
      <c r="D235" s="53">
        <v>400</v>
      </c>
      <c r="E235" s="31"/>
      <c r="F235" s="30">
        <f t="shared" si="12"/>
        <v>0</v>
      </c>
      <c r="G235" s="34"/>
    </row>
    <row r="236" spans="1:7" x14ac:dyDescent="0.25">
      <c r="A236" s="11" t="s">
        <v>329</v>
      </c>
      <c r="B236" s="26" t="s">
        <v>331</v>
      </c>
      <c r="C236" s="27" t="s">
        <v>13</v>
      </c>
      <c r="D236" s="53">
        <v>40</v>
      </c>
      <c r="E236" s="31"/>
      <c r="F236" s="30">
        <f t="shared" si="12"/>
        <v>0</v>
      </c>
      <c r="G236" s="34"/>
    </row>
    <row r="237" spans="1:7" x14ac:dyDescent="0.25">
      <c r="A237" s="7" t="s">
        <v>329</v>
      </c>
      <c r="B237" s="26" t="s">
        <v>328</v>
      </c>
      <c r="C237" s="27" t="s">
        <v>13</v>
      </c>
      <c r="D237" s="53">
        <v>360</v>
      </c>
      <c r="E237" s="31"/>
      <c r="F237" s="30">
        <f t="shared" si="12"/>
        <v>0</v>
      </c>
      <c r="G237" s="34"/>
    </row>
    <row r="238" spans="1:7" x14ac:dyDescent="0.25">
      <c r="A238" s="7" t="s">
        <v>329</v>
      </c>
      <c r="B238" s="26" t="s">
        <v>330</v>
      </c>
      <c r="C238" s="9" t="s">
        <v>13</v>
      </c>
      <c r="D238" s="51">
        <v>80</v>
      </c>
      <c r="E238" s="31"/>
      <c r="F238" s="30">
        <f t="shared" si="12"/>
        <v>0</v>
      </c>
      <c r="G238" s="34"/>
    </row>
    <row r="239" spans="1:7" x14ac:dyDescent="0.25">
      <c r="A239" s="7" t="s">
        <v>358</v>
      </c>
      <c r="B239" s="26" t="s">
        <v>360</v>
      </c>
      <c r="C239" s="9" t="s">
        <v>13</v>
      </c>
      <c r="D239" s="51">
        <v>192</v>
      </c>
      <c r="E239" s="31"/>
      <c r="F239" s="30">
        <f t="shared" si="12"/>
        <v>0</v>
      </c>
      <c r="G239" s="34"/>
    </row>
    <row r="240" spans="1:7" x14ac:dyDescent="0.25">
      <c r="A240" s="7" t="s">
        <v>359</v>
      </c>
      <c r="B240" s="26" t="s">
        <v>361</v>
      </c>
      <c r="C240" s="9" t="s">
        <v>13</v>
      </c>
      <c r="D240" s="51">
        <v>144</v>
      </c>
      <c r="E240" s="31"/>
      <c r="F240" s="30">
        <f t="shared" si="12"/>
        <v>0</v>
      </c>
      <c r="G240" s="34"/>
    </row>
    <row r="241" spans="1:7" x14ac:dyDescent="0.25">
      <c r="A241" s="7" t="s">
        <v>247</v>
      </c>
      <c r="B241" s="26" t="s">
        <v>86</v>
      </c>
      <c r="C241" s="9" t="s">
        <v>5</v>
      </c>
      <c r="D241" s="51">
        <v>200</v>
      </c>
      <c r="E241" s="31"/>
      <c r="F241" s="30">
        <f t="shared" si="12"/>
        <v>0</v>
      </c>
      <c r="G241" s="34"/>
    </row>
    <row r="242" spans="1:7" x14ac:dyDescent="0.25">
      <c r="A242" s="7" t="s">
        <v>81</v>
      </c>
      <c r="B242" s="26" t="s">
        <v>82</v>
      </c>
      <c r="C242" s="9" t="s">
        <v>5</v>
      </c>
      <c r="D242" s="51">
        <v>120</v>
      </c>
      <c r="E242" s="31"/>
      <c r="F242" s="30">
        <f t="shared" si="12"/>
        <v>0</v>
      </c>
      <c r="G242" s="34"/>
    </row>
    <row r="243" spans="1:7" x14ac:dyDescent="0.25">
      <c r="A243" s="7" t="s">
        <v>83</v>
      </c>
      <c r="B243" s="26" t="s">
        <v>82</v>
      </c>
      <c r="C243" s="9" t="s">
        <v>5</v>
      </c>
      <c r="D243" s="51">
        <v>1600</v>
      </c>
      <c r="E243" s="31"/>
      <c r="F243" s="30">
        <f t="shared" si="12"/>
        <v>0</v>
      </c>
      <c r="G243" s="34"/>
    </row>
    <row r="244" spans="1:7" x14ac:dyDescent="0.25">
      <c r="A244" s="7" t="s">
        <v>84</v>
      </c>
      <c r="B244" s="26" t="s">
        <v>82</v>
      </c>
      <c r="C244" s="9" t="s">
        <v>5</v>
      </c>
      <c r="D244" s="51">
        <v>240</v>
      </c>
      <c r="E244" s="31"/>
      <c r="F244" s="30">
        <f t="shared" si="12"/>
        <v>0</v>
      </c>
      <c r="G244" s="34"/>
    </row>
    <row r="245" spans="1:7" x14ac:dyDescent="0.25">
      <c r="A245" s="7" t="s">
        <v>85</v>
      </c>
      <c r="B245" s="26" t="s">
        <v>82</v>
      </c>
      <c r="C245" s="9" t="s">
        <v>5</v>
      </c>
      <c r="D245" s="51">
        <v>80</v>
      </c>
      <c r="E245" s="31"/>
      <c r="F245" s="30">
        <f t="shared" si="12"/>
        <v>0</v>
      </c>
      <c r="G245" s="34"/>
    </row>
    <row r="246" spans="1:7" x14ac:dyDescent="0.25">
      <c r="A246" s="7" t="s">
        <v>54</v>
      </c>
      <c r="B246" s="8" t="s">
        <v>260</v>
      </c>
      <c r="C246" s="9" t="s">
        <v>5</v>
      </c>
      <c r="D246" s="51">
        <v>200</v>
      </c>
      <c r="E246" s="31"/>
      <c r="F246" s="30">
        <f t="shared" si="12"/>
        <v>0</v>
      </c>
      <c r="G246" s="34"/>
    </row>
    <row r="247" spans="1:7" x14ac:dyDescent="0.25">
      <c r="A247" s="7" t="s">
        <v>54</v>
      </c>
      <c r="B247" s="8" t="s">
        <v>55</v>
      </c>
      <c r="C247" s="9" t="s">
        <v>5</v>
      </c>
      <c r="D247" s="51">
        <v>2000</v>
      </c>
      <c r="E247" s="31"/>
      <c r="F247" s="30">
        <f t="shared" si="12"/>
        <v>0</v>
      </c>
      <c r="G247" s="37"/>
    </row>
    <row r="248" spans="1:7" x14ac:dyDescent="0.25">
      <c r="A248" s="7" t="s">
        <v>54</v>
      </c>
      <c r="B248" s="8" t="s">
        <v>337</v>
      </c>
      <c r="C248" s="9" t="s">
        <v>5</v>
      </c>
      <c r="D248" s="51">
        <v>160</v>
      </c>
      <c r="E248" s="31"/>
      <c r="F248" s="30">
        <f t="shared" si="12"/>
        <v>0</v>
      </c>
      <c r="G248" s="37"/>
    </row>
    <row r="249" spans="1:7" x14ac:dyDescent="0.25">
      <c r="A249" s="7" t="s">
        <v>371</v>
      </c>
      <c r="B249" s="8" t="s">
        <v>372</v>
      </c>
      <c r="C249" s="9" t="s">
        <v>13</v>
      </c>
      <c r="D249" s="51">
        <v>160</v>
      </c>
      <c r="E249" s="31"/>
      <c r="F249" s="30">
        <f t="shared" si="12"/>
        <v>0</v>
      </c>
      <c r="G249" s="37"/>
    </row>
    <row r="250" spans="1:7" x14ac:dyDescent="0.25">
      <c r="A250" s="7" t="s">
        <v>250</v>
      </c>
      <c r="B250" s="8" t="s">
        <v>334</v>
      </c>
      <c r="C250" s="9" t="s">
        <v>13</v>
      </c>
      <c r="D250" s="51">
        <v>120</v>
      </c>
      <c r="E250" s="31"/>
      <c r="F250" s="30">
        <f t="shared" ref="F250:F262" si="13">SUM(D250)*E250</f>
        <v>0</v>
      </c>
      <c r="G250" s="37"/>
    </row>
    <row r="251" spans="1:7" x14ac:dyDescent="0.25">
      <c r="A251" s="7" t="s">
        <v>335</v>
      </c>
      <c r="B251" s="8" t="s">
        <v>336</v>
      </c>
      <c r="C251" s="9" t="s">
        <v>5</v>
      </c>
      <c r="D251" s="51">
        <v>200</v>
      </c>
      <c r="E251" s="31"/>
      <c r="F251" s="30">
        <f t="shared" si="13"/>
        <v>0</v>
      </c>
      <c r="G251" s="37"/>
    </row>
    <row r="252" spans="1:7" x14ac:dyDescent="0.25">
      <c r="A252" s="7" t="s">
        <v>79</v>
      </c>
      <c r="B252" s="8" t="s">
        <v>80</v>
      </c>
      <c r="C252" s="9" t="s">
        <v>13</v>
      </c>
      <c r="D252" s="51">
        <v>1000</v>
      </c>
      <c r="E252" s="31"/>
      <c r="F252" s="30">
        <f t="shared" si="13"/>
        <v>0</v>
      </c>
      <c r="G252" s="37"/>
    </row>
    <row r="253" spans="1:7" x14ac:dyDescent="0.25">
      <c r="A253" s="7" t="s">
        <v>78</v>
      </c>
      <c r="B253" s="8" t="s">
        <v>80</v>
      </c>
      <c r="C253" s="9" t="s">
        <v>13</v>
      </c>
      <c r="D253" s="51">
        <v>1000</v>
      </c>
      <c r="E253" s="31"/>
      <c r="F253" s="30">
        <f t="shared" si="13"/>
        <v>0</v>
      </c>
      <c r="G253" s="37"/>
    </row>
    <row r="254" spans="1:7" x14ac:dyDescent="0.25">
      <c r="A254" s="7" t="s">
        <v>366</v>
      </c>
      <c r="B254" s="8" t="s">
        <v>367</v>
      </c>
      <c r="C254" s="9" t="s">
        <v>5</v>
      </c>
      <c r="D254" s="51">
        <v>120</v>
      </c>
      <c r="E254" s="31"/>
      <c r="F254" s="30">
        <f t="shared" si="13"/>
        <v>0</v>
      </c>
      <c r="G254" s="37"/>
    </row>
    <row r="255" spans="1:7" x14ac:dyDescent="0.25">
      <c r="A255" s="7" t="s">
        <v>339</v>
      </c>
      <c r="B255" s="8" t="s">
        <v>341</v>
      </c>
      <c r="C255" s="9" t="s">
        <v>31</v>
      </c>
      <c r="D255" s="51">
        <v>20</v>
      </c>
      <c r="E255" s="31"/>
      <c r="F255" s="30">
        <f t="shared" si="13"/>
        <v>0</v>
      </c>
      <c r="G255" s="37"/>
    </row>
    <row r="256" spans="1:7" x14ac:dyDescent="0.25">
      <c r="A256" s="7" t="s">
        <v>222</v>
      </c>
      <c r="B256" s="8" t="s">
        <v>380</v>
      </c>
      <c r="C256" s="9" t="s">
        <v>13</v>
      </c>
      <c r="D256" s="51">
        <v>800</v>
      </c>
      <c r="E256" s="31"/>
      <c r="F256" s="30">
        <f t="shared" si="13"/>
        <v>0</v>
      </c>
      <c r="G256" s="37"/>
    </row>
    <row r="257" spans="1:7" x14ac:dyDescent="0.25">
      <c r="A257" s="7" t="s">
        <v>362</v>
      </c>
      <c r="B257" s="8" t="s">
        <v>363</v>
      </c>
      <c r="C257" s="9" t="s">
        <v>13</v>
      </c>
      <c r="D257" s="51">
        <v>40</v>
      </c>
      <c r="E257" s="31"/>
      <c r="F257" s="30">
        <f t="shared" si="13"/>
        <v>0</v>
      </c>
      <c r="G257" s="37"/>
    </row>
    <row r="258" spans="1:7" x14ac:dyDescent="0.25">
      <c r="A258" s="7" t="s">
        <v>364</v>
      </c>
      <c r="B258" s="8" t="s">
        <v>365</v>
      </c>
      <c r="C258" s="9" t="s">
        <v>13</v>
      </c>
      <c r="D258" s="51">
        <v>200</v>
      </c>
      <c r="E258" s="31"/>
      <c r="F258" s="30">
        <f t="shared" si="13"/>
        <v>0</v>
      </c>
      <c r="G258" s="37"/>
    </row>
    <row r="259" spans="1:7" x14ac:dyDescent="0.25">
      <c r="A259" s="7" t="s">
        <v>223</v>
      </c>
      <c r="B259" s="8" t="s">
        <v>224</v>
      </c>
      <c r="C259" s="9" t="s">
        <v>13</v>
      </c>
      <c r="D259" s="51">
        <v>80</v>
      </c>
      <c r="E259" s="31"/>
      <c r="F259" s="30">
        <f t="shared" si="13"/>
        <v>0</v>
      </c>
      <c r="G259" s="37"/>
    </row>
    <row r="260" spans="1:7" x14ac:dyDescent="0.25">
      <c r="A260" s="7" t="s">
        <v>379</v>
      </c>
      <c r="B260" s="8" t="s">
        <v>378</v>
      </c>
      <c r="C260" s="9" t="s">
        <v>13</v>
      </c>
      <c r="D260" s="51">
        <v>400</v>
      </c>
      <c r="E260" s="31"/>
      <c r="F260" s="30">
        <f t="shared" si="13"/>
        <v>0</v>
      </c>
      <c r="G260" s="37"/>
    </row>
    <row r="261" spans="1:7" x14ac:dyDescent="0.25">
      <c r="A261" s="7" t="s">
        <v>105</v>
      </c>
      <c r="B261" s="8" t="s">
        <v>332</v>
      </c>
      <c r="C261" s="9" t="s">
        <v>13</v>
      </c>
      <c r="D261" s="51">
        <v>80</v>
      </c>
      <c r="E261" s="31"/>
      <c r="F261" s="30">
        <f t="shared" si="13"/>
        <v>0</v>
      </c>
      <c r="G261" s="37"/>
    </row>
    <row r="262" spans="1:7" ht="15.75" thickBot="1" x14ac:dyDescent="0.3">
      <c r="A262" s="7" t="s">
        <v>105</v>
      </c>
      <c r="B262" s="8" t="s">
        <v>333</v>
      </c>
      <c r="C262" s="9" t="s">
        <v>13</v>
      </c>
      <c r="D262" s="51">
        <v>20</v>
      </c>
      <c r="E262" s="31"/>
      <c r="F262" s="30">
        <f t="shared" si="13"/>
        <v>0</v>
      </c>
      <c r="G262" s="35"/>
    </row>
    <row r="263" spans="1:7" ht="16.5" thickTop="1" thickBot="1" x14ac:dyDescent="0.3">
      <c r="A263" s="41" t="s">
        <v>144</v>
      </c>
      <c r="B263" s="42"/>
      <c r="C263" s="42"/>
      <c r="D263" s="43"/>
      <c r="E263" s="44"/>
      <c r="F263" s="46"/>
      <c r="G263" s="45"/>
    </row>
    <row r="264" spans="1:7" ht="15.75" thickTop="1" x14ac:dyDescent="0.25">
      <c r="A264" s="7" t="s">
        <v>158</v>
      </c>
      <c r="B264" s="8" t="s">
        <v>159</v>
      </c>
      <c r="C264" s="9" t="s">
        <v>13</v>
      </c>
      <c r="D264" s="51">
        <v>20</v>
      </c>
      <c r="E264" s="31"/>
      <c r="F264" s="30">
        <f t="shared" ref="F264:F283" si="14">SUM(D264)*E264</f>
        <v>0</v>
      </c>
      <c r="G264" s="34"/>
    </row>
    <row r="265" spans="1:7" x14ac:dyDescent="0.25">
      <c r="A265" s="7" t="s">
        <v>158</v>
      </c>
      <c r="B265" s="8" t="s">
        <v>160</v>
      </c>
      <c r="C265" s="9" t="s">
        <v>13</v>
      </c>
      <c r="D265" s="51">
        <v>60</v>
      </c>
      <c r="E265" s="31"/>
      <c r="F265" s="30">
        <f t="shared" si="14"/>
        <v>0</v>
      </c>
      <c r="G265" s="34"/>
    </row>
    <row r="266" spans="1:7" x14ac:dyDescent="0.25">
      <c r="A266" s="7" t="s">
        <v>158</v>
      </c>
      <c r="B266" s="8" t="s">
        <v>161</v>
      </c>
      <c r="C266" s="9" t="s">
        <v>13</v>
      </c>
      <c r="D266" s="51">
        <v>12</v>
      </c>
      <c r="E266" s="31"/>
      <c r="F266" s="30">
        <f t="shared" si="14"/>
        <v>0</v>
      </c>
      <c r="G266" s="34"/>
    </row>
    <row r="267" spans="1:7" x14ac:dyDescent="0.25">
      <c r="A267" s="7" t="s">
        <v>158</v>
      </c>
      <c r="B267" s="8" t="s">
        <v>162</v>
      </c>
      <c r="C267" s="9" t="s">
        <v>13</v>
      </c>
      <c r="D267" s="51">
        <v>12</v>
      </c>
      <c r="E267" s="31"/>
      <c r="F267" s="30">
        <f t="shared" si="14"/>
        <v>0</v>
      </c>
      <c r="G267" s="34"/>
    </row>
    <row r="268" spans="1:7" x14ac:dyDescent="0.25">
      <c r="A268" s="7" t="s">
        <v>163</v>
      </c>
      <c r="B268" s="8" t="s">
        <v>165</v>
      </c>
      <c r="C268" s="9" t="s">
        <v>13</v>
      </c>
      <c r="D268" s="51">
        <v>20</v>
      </c>
      <c r="E268" s="31"/>
      <c r="F268" s="30">
        <f t="shared" si="14"/>
        <v>0</v>
      </c>
      <c r="G268" s="37"/>
    </row>
    <row r="269" spans="1:7" x14ac:dyDescent="0.25">
      <c r="A269" s="7" t="s">
        <v>164</v>
      </c>
      <c r="B269" s="8" t="s">
        <v>165</v>
      </c>
      <c r="C269" s="9" t="s">
        <v>13</v>
      </c>
      <c r="D269" s="51">
        <v>20</v>
      </c>
      <c r="E269" s="31"/>
      <c r="F269" s="30">
        <f t="shared" si="14"/>
        <v>0</v>
      </c>
      <c r="G269" s="37"/>
    </row>
    <row r="270" spans="1:7" x14ac:dyDescent="0.25">
      <c r="A270" s="7" t="s">
        <v>166</v>
      </c>
      <c r="B270" s="8" t="s">
        <v>159</v>
      </c>
      <c r="C270" s="9" t="s">
        <v>13</v>
      </c>
      <c r="D270" s="51">
        <v>40</v>
      </c>
      <c r="E270" s="31"/>
      <c r="F270" s="30">
        <f t="shared" si="14"/>
        <v>0</v>
      </c>
      <c r="G270" s="37"/>
    </row>
    <row r="271" spans="1:7" ht="15.75" thickBot="1" x14ac:dyDescent="0.3">
      <c r="A271" s="7" t="s">
        <v>166</v>
      </c>
      <c r="B271" s="8" t="s">
        <v>160</v>
      </c>
      <c r="C271" s="9" t="s">
        <v>13</v>
      </c>
      <c r="D271" s="54">
        <v>80</v>
      </c>
      <c r="E271" s="31"/>
      <c r="F271" s="30">
        <f t="shared" si="14"/>
        <v>0</v>
      </c>
      <c r="G271" s="37"/>
    </row>
    <row r="272" spans="1:7" ht="16.5" thickTop="1" thickBot="1" x14ac:dyDescent="0.3">
      <c r="A272" s="41" t="s">
        <v>146</v>
      </c>
      <c r="B272" s="42"/>
      <c r="C272" s="42"/>
      <c r="D272" s="43"/>
      <c r="E272" s="44"/>
      <c r="F272" s="46"/>
      <c r="G272" s="45"/>
    </row>
    <row r="273" spans="1:7" ht="15.75" thickTop="1" x14ac:dyDescent="0.25">
      <c r="A273" s="7" t="s">
        <v>44</v>
      </c>
      <c r="B273" s="8" t="s">
        <v>45</v>
      </c>
      <c r="C273" s="9" t="s">
        <v>46</v>
      </c>
      <c r="D273" s="51">
        <v>240</v>
      </c>
      <c r="E273" s="31"/>
      <c r="F273" s="30">
        <f t="shared" si="14"/>
        <v>0</v>
      </c>
      <c r="G273" s="34"/>
    </row>
    <row r="274" spans="1:7" x14ac:dyDescent="0.25">
      <c r="A274" s="7" t="s">
        <v>157</v>
      </c>
      <c r="B274" s="8" t="s">
        <v>156</v>
      </c>
      <c r="C274" s="9" t="s">
        <v>46</v>
      </c>
      <c r="D274" s="51">
        <v>120</v>
      </c>
      <c r="E274" s="31"/>
      <c r="F274" s="30">
        <f t="shared" si="14"/>
        <v>0</v>
      </c>
      <c r="G274" s="34"/>
    </row>
    <row r="275" spans="1:7" x14ac:dyDescent="0.25">
      <c r="A275" s="7" t="s">
        <v>151</v>
      </c>
      <c r="B275" s="8" t="s">
        <v>45</v>
      </c>
      <c r="C275" s="9" t="s">
        <v>46</v>
      </c>
      <c r="D275" s="51">
        <v>1000</v>
      </c>
      <c r="E275" s="31"/>
      <c r="F275" s="30">
        <f t="shared" si="14"/>
        <v>0</v>
      </c>
      <c r="G275" s="34"/>
    </row>
    <row r="276" spans="1:7" x14ac:dyDescent="0.25">
      <c r="A276" s="7" t="s">
        <v>150</v>
      </c>
      <c r="B276" s="8" t="s">
        <v>152</v>
      </c>
      <c r="C276" s="9" t="s">
        <v>46</v>
      </c>
      <c r="D276" s="51">
        <v>160</v>
      </c>
      <c r="E276" s="31"/>
      <c r="F276" s="30">
        <f t="shared" si="14"/>
        <v>0</v>
      </c>
      <c r="G276" s="34"/>
    </row>
    <row r="277" spans="1:7" x14ac:dyDescent="0.25">
      <c r="A277" s="7" t="s">
        <v>47</v>
      </c>
      <c r="B277" s="8" t="s">
        <v>48</v>
      </c>
      <c r="C277" s="9" t="s">
        <v>46</v>
      </c>
      <c r="D277" s="51">
        <v>760</v>
      </c>
      <c r="E277" s="31"/>
      <c r="F277" s="30">
        <f t="shared" si="14"/>
        <v>0</v>
      </c>
      <c r="G277" s="34"/>
    </row>
    <row r="278" spans="1:7" x14ac:dyDescent="0.25">
      <c r="A278" s="7" t="s">
        <v>149</v>
      </c>
      <c r="B278" s="8" t="s">
        <v>147</v>
      </c>
      <c r="C278" s="9" t="s">
        <v>46</v>
      </c>
      <c r="D278" s="51">
        <v>320</v>
      </c>
      <c r="E278" s="31"/>
      <c r="F278" s="30">
        <f t="shared" si="14"/>
        <v>0</v>
      </c>
      <c r="G278" s="34"/>
    </row>
    <row r="279" spans="1:7" x14ac:dyDescent="0.25">
      <c r="A279" s="7" t="s">
        <v>148</v>
      </c>
      <c r="B279" s="8" t="s">
        <v>147</v>
      </c>
      <c r="C279" s="9" t="s">
        <v>46</v>
      </c>
      <c r="D279" s="51">
        <v>120</v>
      </c>
      <c r="E279" s="31"/>
      <c r="F279" s="30">
        <f t="shared" si="14"/>
        <v>0</v>
      </c>
      <c r="G279" s="34"/>
    </row>
    <row r="280" spans="1:7" x14ac:dyDescent="0.25">
      <c r="A280" s="7" t="s">
        <v>155</v>
      </c>
      <c r="B280" s="8" t="s">
        <v>45</v>
      </c>
      <c r="C280" s="9" t="s">
        <v>46</v>
      </c>
      <c r="D280" s="51">
        <v>160</v>
      </c>
      <c r="E280" s="31"/>
      <c r="F280" s="30">
        <f t="shared" si="14"/>
        <v>0</v>
      </c>
      <c r="G280" s="34"/>
    </row>
    <row r="281" spans="1:7" x14ac:dyDescent="0.25">
      <c r="A281" s="7" t="s">
        <v>49</v>
      </c>
      <c r="B281" s="8" t="s">
        <v>45</v>
      </c>
      <c r="C281" s="9" t="s">
        <v>46</v>
      </c>
      <c r="D281" s="51">
        <v>460</v>
      </c>
      <c r="E281" s="31"/>
      <c r="F281" s="30">
        <f t="shared" si="14"/>
        <v>0</v>
      </c>
      <c r="G281" s="34"/>
    </row>
    <row r="282" spans="1:7" x14ac:dyDescent="0.25">
      <c r="A282" s="7" t="s">
        <v>153</v>
      </c>
      <c r="B282" s="8" t="s">
        <v>45</v>
      </c>
      <c r="C282" s="9" t="s">
        <v>46</v>
      </c>
      <c r="D282" s="51">
        <v>120</v>
      </c>
      <c r="E282" s="31"/>
      <c r="F282" s="30">
        <f t="shared" si="14"/>
        <v>0</v>
      </c>
      <c r="G282" s="34"/>
    </row>
    <row r="283" spans="1:7" ht="15.75" thickBot="1" x14ac:dyDescent="0.3">
      <c r="A283" s="13" t="s">
        <v>154</v>
      </c>
      <c r="B283" s="14" t="s">
        <v>45</v>
      </c>
      <c r="C283" s="15" t="s">
        <v>46</v>
      </c>
      <c r="D283" s="54">
        <v>240</v>
      </c>
      <c r="E283" s="47"/>
      <c r="F283" s="48">
        <f t="shared" si="14"/>
        <v>0</v>
      </c>
      <c r="G283" s="38"/>
    </row>
    <row r="284" spans="1:7" ht="16.5" thickTop="1" x14ac:dyDescent="0.25">
      <c r="C284" s="16"/>
      <c r="D284" s="28"/>
      <c r="E284" s="32" t="s">
        <v>56</v>
      </c>
      <c r="F284" s="39">
        <f>SUM(F4:F283)</f>
        <v>0</v>
      </c>
      <c r="G284" s="17"/>
    </row>
    <row r="285" spans="1:7" ht="15.75" x14ac:dyDescent="0.25">
      <c r="C285" s="16"/>
      <c r="D285" s="18"/>
      <c r="E285" s="19" t="s">
        <v>57</v>
      </c>
      <c r="F285" s="20">
        <v>0</v>
      </c>
      <c r="G285" s="17"/>
    </row>
    <row r="286" spans="1:7" ht="15.75" x14ac:dyDescent="0.25">
      <c r="C286" s="16"/>
      <c r="D286" s="18"/>
      <c r="E286" s="19" t="s">
        <v>58</v>
      </c>
      <c r="F286" s="21">
        <f>F284*F285</f>
        <v>0</v>
      </c>
      <c r="G286" s="17"/>
    </row>
    <row r="287" spans="1:7" ht="16.5" thickBot="1" x14ac:dyDescent="0.3">
      <c r="C287" s="16"/>
      <c r="D287" s="22"/>
      <c r="E287" s="23" t="s">
        <v>59</v>
      </c>
      <c r="F287" s="24">
        <f>F284+F286</f>
        <v>0</v>
      </c>
      <c r="G287" s="17"/>
    </row>
    <row r="288" spans="1:7" x14ac:dyDescent="0.25">
      <c r="C288" s="16"/>
      <c r="E288" s="16"/>
      <c r="G288" s="17"/>
    </row>
    <row r="289" spans="1:7" x14ac:dyDescent="0.25">
      <c r="A289" s="25" t="s">
        <v>454</v>
      </c>
      <c r="C289" s="16"/>
      <c r="E289" s="16"/>
      <c r="G289" s="17"/>
    </row>
  </sheetData>
  <sheetProtection algorithmName="SHA-512" hashValue="jX/P1ZpHmsm/MBfYoQNivTV0q+KnAxYRjTJYTG9A4dmNubADBNGMQTpssSBLyHxkfh5OHpxiuxFeuB4SCH6Jqw==" saltValue="c8fCZbEc53i4nLE4h0fC/A==" spinCount="100000" sheet="1" objects="1" scenarios="1"/>
  <sortState ref="A31:F50">
    <sortCondition ref="A31:A50"/>
  </sortState>
  <mergeCells count="7">
    <mergeCell ref="G1:G2"/>
    <mergeCell ref="A1:A2"/>
    <mergeCell ref="B1:B2"/>
    <mergeCell ref="C1:C2"/>
    <mergeCell ref="D1:D2"/>
    <mergeCell ref="E1:E2"/>
    <mergeCell ref="F1:F2"/>
  </mergeCells>
  <pageMargins left="0.70866141732283472" right="0.70866141732283472" top="0.78740157480314965" bottom="0.78740157480314965" header="0.31496062992125984" footer="0.31496062992125984"/>
  <pageSetup paperSize="8" scale="4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3DCDE91C48FA4284CB88AE2BB0E288" ma:contentTypeVersion="" ma:contentTypeDescription="Vytvoří nový dokument" ma:contentTypeScope="" ma:versionID="1adb885c58b813979778b129b79d8cd9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F4A2B-25F5-4324-BD93-42E49F7CC8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D7EE00-5823-42C3-81EC-BECEB6296189}">
  <ds:schemaRefs>
    <ds:schemaRef ds:uri="http://purl.org/dc/terms/"/>
    <ds:schemaRef ds:uri="$ListId:dokumentyvz;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6DEB27-A443-4484-9E15-5E64F4D79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Usak</dc:creator>
  <cp:lastModifiedBy>Štěpánková Martina</cp:lastModifiedBy>
  <cp:lastPrinted>2014-09-15T13:59:36Z</cp:lastPrinted>
  <dcterms:created xsi:type="dcterms:W3CDTF">2014-06-29T17:05:09Z</dcterms:created>
  <dcterms:modified xsi:type="dcterms:W3CDTF">2018-01-08T12:20:39Z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0x010100D23DCDE91C48FA4284CB88AE2BB0E288</vt:lpwstr>
  </property>
</Properties>
</file>