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20" windowWidth="19305" windowHeight="8370"/>
  </bookViews>
  <sheets>
    <sheet name="VYKAZ PS.01" sheetId="2" r:id="rId1"/>
  </sheets>
  <externalReferences>
    <externalReference r:id="rId2"/>
  </externalReferences>
  <definedNames>
    <definedName name="_xlnm._FilterDatabase" localSheetId="0" hidden="1">'VYKAZ PS.01'!$A$24:$H$102</definedName>
    <definedName name="_xlnm.Print_Area" localSheetId="0">'VYKAZ PS.01'!$A$1:$H$104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0" i="2" l="1"/>
  <c r="H98" i="2"/>
  <c r="B98" i="2"/>
  <c r="A98" i="2"/>
  <c r="H100" i="2" l="1"/>
  <c r="H88" i="2" l="1"/>
  <c r="A88" i="2"/>
  <c r="H82" i="2" l="1"/>
  <c r="A82" i="2"/>
  <c r="H86" i="2" l="1"/>
  <c r="A86" i="2"/>
  <c r="H64" i="2" l="1"/>
  <c r="A64" i="2"/>
  <c r="A68" i="2"/>
  <c r="A66" i="2"/>
  <c r="A34" i="2"/>
  <c r="H34" i="2" l="1"/>
  <c r="H68" i="2"/>
  <c r="H66" i="2"/>
  <c r="B28" i="2" l="1"/>
  <c r="B30" i="2" s="1"/>
  <c r="B32" i="2" s="1"/>
  <c r="H56" i="2"/>
  <c r="A56" i="2"/>
  <c r="H54" i="2"/>
  <c r="A54" i="2"/>
  <c r="H52" i="2"/>
  <c r="A52" i="2"/>
  <c r="H62" i="2"/>
  <c r="A62" i="2"/>
  <c r="H58" i="2"/>
  <c r="A58" i="2"/>
  <c r="B34" i="2" l="1"/>
  <c r="B36" i="2" s="1"/>
  <c r="B38" i="2" s="1"/>
  <c r="B40" i="2" s="1"/>
  <c r="B42" i="2" s="1"/>
  <c r="B44" i="2" s="1"/>
  <c r="B46" i="2" s="1"/>
  <c r="B48" i="2" s="1"/>
  <c r="B50" i="2" s="1"/>
  <c r="B52" i="2" s="1"/>
  <c r="B54" i="2" s="1"/>
  <c r="B56" i="2" s="1"/>
  <c r="B58" i="2" s="1"/>
  <c r="A100" i="2"/>
  <c r="H96" i="2"/>
  <c r="A96" i="2"/>
  <c r="H94" i="2"/>
  <c r="A94" i="2"/>
  <c r="H92" i="2"/>
  <c r="A92" i="2"/>
  <c r="H90" i="2"/>
  <c r="A90" i="2"/>
  <c r="H84" i="2"/>
  <c r="A84" i="2"/>
  <c r="H80" i="2"/>
  <c r="A80" i="2"/>
  <c r="H78" i="2"/>
  <c r="A78" i="2"/>
  <c r="H76" i="2"/>
  <c r="A76" i="2"/>
  <c r="H74" i="2"/>
  <c r="A74" i="2"/>
  <c r="H72" i="2"/>
  <c r="A72" i="2"/>
  <c r="H70" i="2"/>
  <c r="A70" i="2"/>
  <c r="H60" i="2"/>
  <c r="A60" i="2"/>
  <c r="H50" i="2"/>
  <c r="A50" i="2"/>
  <c r="H48" i="2"/>
  <c r="A48" i="2"/>
  <c r="H46" i="2"/>
  <c r="A46" i="2"/>
  <c r="H44" i="2"/>
  <c r="A44" i="2"/>
  <c r="H42" i="2"/>
  <c r="A42" i="2"/>
  <c r="H40" i="2"/>
  <c r="A40" i="2"/>
  <c r="H38" i="2"/>
  <c r="A38" i="2"/>
  <c r="H36" i="2"/>
  <c r="A36" i="2"/>
  <c r="H32" i="2"/>
  <c r="A32" i="2"/>
  <c r="H30" i="2"/>
  <c r="A30" i="2"/>
  <c r="H28" i="2"/>
  <c r="A28" i="2"/>
  <c r="H26" i="2"/>
  <c r="B60" i="2" l="1"/>
  <c r="B62" i="2" s="1"/>
  <c r="H102" i="2"/>
  <c r="H104" i="2" s="1"/>
  <c r="B64" i="2" l="1"/>
  <c r="B66" i="2" s="1"/>
  <c r="B68" i="2" s="1"/>
  <c r="B70" i="2" s="1"/>
  <c r="B72" i="2" s="1"/>
  <c r="B74" i="2" s="1"/>
  <c r="B76" i="2" s="1"/>
  <c r="B78" i="2" s="1"/>
  <c r="B80" i="2" s="1"/>
  <c r="B82" i="2" s="1"/>
  <c r="B84" i="2" s="1"/>
  <c r="B86" i="2" l="1"/>
  <c r="B88" i="2" l="1"/>
  <c r="B90" i="2" s="1"/>
  <c r="B92" i="2" s="1"/>
  <c r="B94" i="2" s="1"/>
  <c r="B96" i="2" s="1"/>
</calcChain>
</file>

<file path=xl/sharedStrings.xml><?xml version="1.0" encoding="utf-8"?>
<sst xmlns="http://schemas.openxmlformats.org/spreadsheetml/2006/main" count="146" uniqueCount="109">
  <si>
    <t>Číslo položky</t>
  </si>
  <si>
    <t>Název a popis položky</t>
  </si>
  <si>
    <t>Jednotka</t>
  </si>
  <si>
    <t>Množství</t>
  </si>
  <si>
    <t>kpl</t>
  </si>
  <si>
    <t>Drobný instalační materiál</t>
  </si>
  <si>
    <t>Průvodně technická dokumentace (dokumentace skutečného stavu, návody atd.)</t>
  </si>
  <si>
    <t>Revize</t>
  </si>
  <si>
    <t>Lešení</t>
  </si>
  <si>
    <t>OSVĚTLENÍ</t>
  </si>
  <si>
    <t>Datum:</t>
  </si>
  <si>
    <t>ks</t>
  </si>
  <si>
    <t>m</t>
  </si>
  <si>
    <t>Pojistné lanko s karabinou</t>
  </si>
  <si>
    <t>Kabel instalační silový</t>
  </si>
  <si>
    <t xml:space="preserve">kabel silový 3x1,5 (J) </t>
  </si>
  <si>
    <t>Lišta elektroinstalační</t>
  </si>
  <si>
    <t>Ostatní drobný instalační materiál jinde neuvedený</t>
  </si>
  <si>
    <t>Instalace zařízení</t>
  </si>
  <si>
    <t>den</t>
  </si>
  <si>
    <t>Svítidlo hlavního osvětlení</t>
  </si>
  <si>
    <t>Scénická RGBW LED baterie</t>
  </si>
  <si>
    <t xml:space="preserve">Profesionální plošný reflektor s LED světelným zdrojem, příkon 160W, 
3500K, světelný výkon 1750lx/2m, řízení protokolem DMX512, 1.kanál - intenzita, 2. kanál - strobo, 2. kanál deaktivovatelný, 30 přednastavených presetů, funkce pracovního svítidla - při napájení a nepřítomnosti řídícího signálu se rozsvítí do nastaveného presetu, rozměry 380 x 240 x 150 mm, váha 4,6kg </t>
  </si>
  <si>
    <t xml:space="preserve">Profesionální scénický RGBW LED reflektor pro plošné nasvícení scény s možností libovolné změny barvy prostřednictvím řídícího protokolu. 
Příkon 310W, světelný výkon 2600lx/2m, divergence 90°x150°, volitelná teplota chromatičnosti 3200K- 4400K-5600K, volitelná frekvence 400-800-1200Hz, řízení signálem DMX512, volitelně bezdrátový přenost signálu a síťová konektivita s řízením ArtNet a sACN, funkce worklight - pracovní osvětlení, 4 DMX módy včetně Studio mode, stand alone mode, možnost uložení 30-ti libovolných pamětí,  rozměry 1065 x 162 x 120 mm, váha 14,7kg
</t>
  </si>
  <si>
    <t>LED profilový reflektor - 7-barevný systém</t>
  </si>
  <si>
    <t>LED reflektor - 7-barevný systém</t>
  </si>
  <si>
    <t>konstrukce truss - 2m</t>
  </si>
  <si>
    <t>konstrukce truss - 1m</t>
  </si>
  <si>
    <t>hliníková truss konstrukce trio, rozteč trubek 290mm vnější, průměr trubky 50mm, spojování čepy, stříbrná barva, délka 1m</t>
  </si>
  <si>
    <t>hliníková truss konstrukce trio, rozteč trubek 290mm vnější, průměr trubky 50mm, spojování čepy, stříbrná barva, délka 2m</t>
  </si>
  <si>
    <t>konstrukce truss - držák na stěnu</t>
  </si>
  <si>
    <t>konstrukce truss - spojovací materiál</t>
  </si>
  <si>
    <t>sada spojovacích komponentů pro konstrukce, 1 set obsahuje:
1x kónický spojovací čep
2x pojistný kolík
2x závlačka</t>
  </si>
  <si>
    <t>Konzole pro profilové reflektory</t>
  </si>
  <si>
    <t>Konzole na zadní stěnu pro instalaci profilových reflektorů, ocelová konstrukce, černá prášková barva</t>
  </si>
  <si>
    <t>zajišťovací lanko 0,5m s karabinou</t>
  </si>
  <si>
    <t>Demontáže</t>
  </si>
  <si>
    <t>Dodávka průvodně technické dokumentace v počtu 3 paré.</t>
  </si>
  <si>
    <t xml:space="preserve">vypracování  revize elektro na provedenou elektroinstalaci </t>
  </si>
  <si>
    <t>Pronájem lešení pojízdného s pracovní výškou 6m</t>
  </si>
  <si>
    <t>Zatemnění okna režie</t>
  </si>
  <si>
    <t>Zatemnění okna hlasatelny</t>
  </si>
  <si>
    <t>zatemnění okna režie, textilní roleta šedé barvy, šíře 1500, délka 1100mm</t>
  </si>
  <si>
    <t>zatemnění okna hlasatelny, textilní roleta šedé barvy, šíře 1400mm, délka 11000mm</t>
  </si>
  <si>
    <t>Úprava rozvadče RT1</t>
  </si>
  <si>
    <t>Kabel signálový</t>
  </si>
  <si>
    <t>kabel signálový symetrický 120ohm, pro přenos signálu DMX512</t>
  </si>
  <si>
    <t>Zásuvka 230V</t>
  </si>
  <si>
    <t>zásuvka jednonásobná, instalace na povrch, včetně instalační krabice pro panelovou montáž, barva dle místa montáže</t>
  </si>
  <si>
    <t>DMX splitter</t>
  </si>
  <si>
    <t>rozbočovač signálu DMX512, 1x vstup, 1x Thru, 4x opticky oddělený výstup, konektory XLR5, RDM</t>
  </si>
  <si>
    <t>dotykový ovladač</t>
  </si>
  <si>
    <t>Programovatelný dotykový ovladač, výstup DMX512 plný protokol, programování pomocí USB portu, uložení pevných scén 6ks x 6 bank, celkem 36 pamětí, color paleta - míchání barev, rozměry 146x106x10mm</t>
  </si>
  <si>
    <t>Konektory</t>
  </si>
  <si>
    <t>Úprava zapojení ovládání světel za dveřmi č.3</t>
  </si>
  <si>
    <t>zajišťovací lanko 1m s karabinou</t>
  </si>
  <si>
    <t>držák reflektoru</t>
  </si>
  <si>
    <t>držák reflektoru pro horizontální konstrukcí</t>
  </si>
  <si>
    <t>propojovací kabel powercon</t>
  </si>
  <si>
    <t>propojovací kabel 3x1,5mm2 s konektory powercon, 1,5m</t>
  </si>
  <si>
    <t>ovládací skříň MS1</t>
  </si>
  <si>
    <t>1.</t>
  </si>
  <si>
    <t>Referenční výrobek</t>
  </si>
  <si>
    <t>Přípojné místo DMX do konektorového pole</t>
  </si>
  <si>
    <t>přípojné místo pro připojení osvětlovacího pultu,instalováno do stávajícího konektorového pole pod oknem R1, konektor XLR5</t>
  </si>
  <si>
    <r>
      <t xml:space="preserve"> výměna jističů č. 27-30 za jištiče </t>
    </r>
    <r>
      <rPr>
        <sz val="8"/>
        <rFont val="Calibri"/>
        <family val="2"/>
        <charset val="238"/>
        <scheme val="minor"/>
      </rPr>
      <t>B10</t>
    </r>
    <r>
      <rPr>
        <sz val="8"/>
        <color theme="1"/>
        <rFont val="Calibri"/>
        <family val="2"/>
        <charset val="238"/>
        <scheme val="minor"/>
      </rPr>
      <t>A a přepojení na obvod zálohovaný dieselagregátem
výměna 8ks jističů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 xml:space="preserve"> za jističe C10A a přepojení na okruh zálohovaný dieselagregátem, vývod pro ovládací skříň MS1 bude epřepojen na okruh zálohovaný UPS
včetně veškeré instalační práce</t>
    </r>
  </si>
  <si>
    <t>Oprava dle revizní zprávy</t>
  </si>
  <si>
    <t>oprava zapojení v rozvaděčích RH a RT2, nalisování kabelových dutinek na laněné vodiče</t>
  </si>
  <si>
    <t>60 Luxeon® Rebel 2.5W LED emitters, míchání barevných odstínů pomocí 7 barev (red , green, blue, cyan, amber, indigo, white -  věrnější podání barev), funkce red shift přizpůsobí světelný paprsek ostatním halogenovým svítidlům, řízení DMX512, velký grafický LCD pro ovládání, ukládání vlastních pamětí, možnost řízení více světel prostřednictvím libovolného z nich bez použití pultu, nastavení teploty bílého bodu, nastavení chování při výpadku signálu, 7 DMX módů, 14 DMX kanálů, max. příkon 136W, váha 8,3kg, optika zoom 15-30°</t>
  </si>
  <si>
    <t>elektroinstalační lišta pro 4 kabely</t>
  </si>
  <si>
    <t>dodávka a instalace ovládací skříně, která je součástí stávající rozvodnice  u dveří č.1. Instalace panelu pro dotykový ovladač, instalace a zapojení voliče vstupu signálu DMX a voliče provozního režimu včetně potřebných relé. Instalace napájecího zdroje pro DMX splitter.</t>
  </si>
  <si>
    <t>Deska na opravu stěny po demontáži svítidla</t>
  </si>
  <si>
    <t>sololitová deska pro opravu poškození stěny po demontáži svítidel na stropě, včetně barevného nátěru dle stěny a stříkané tapety</t>
  </si>
  <si>
    <t>instalace truss konstrukce, instalace ovládací skříně, reflektorů, zapojení a programování. Včetně dopravného.</t>
  </si>
  <si>
    <t>Instalace kabeláže silnoproudu a slaboproudu včetně kabelových tras, instalace zásuvek a konektorů, kompletní zapojení. Včetně dopravného.</t>
  </si>
  <si>
    <t>40 Luxeon® Rebel 2.5W LED emitters, míchání barevných odstínů pomocí 7 barev (věrnější podání barev), funkce red shift přizpůsobí světelný paprsek ostatním halogenovým svítidlům, primární divergence 17°, součástí je jedna čočka s divergencí dle výběru: úzká lineární 20°, 30°, 40°, 60°, 80°; kruhová 25°, 35°, 45°, 75°, oválná 20°x40°, 30°x70, 35°x80°, řízení DMX512, příkon max. 110W, velký grafický LCD pro ovládání, ukládání vlastních pamětí, možnost řízení více světel prostřednictvím libovolného z nich bez použití pultu, nastavení teploty bílého bodu, nastavení chování při výpadku signálu, 7 DMX módů, 14 DMX kanálů, váha 6,5kg</t>
  </si>
  <si>
    <t>PS.01</t>
  </si>
  <si>
    <t>konektor pro přenos signálu DMX512, kabelový, 5pin, vidlice</t>
  </si>
  <si>
    <t>konektor pro přenos signálu DMX512, kabelový, 5pin, zásuvka</t>
  </si>
  <si>
    <t>Artlighting WL-150 DIM
jedná se o referenční výrobek, lze nabídnout výrobek splňující výkonnostní a rozměrové parametry uvedeného</t>
  </si>
  <si>
    <t>Artlighting Asterion II
jedná se o referenční výrobek, lze nabídnout výrobek splňující výkonnostní a rozměrové parametry uvedeného</t>
  </si>
  <si>
    <t>ETC Source Four LED Series 2 Lustr 15-30°
jedná se o referenční výrobek, lze nabídnout výrobek splňující výkonnostní a rozměrové parametry uvedeného</t>
  </si>
  <si>
    <t>ETC Desire D40 Lustr
jedná se o referenční výrobek, lze nabídnout výrobek splňující výkonnostní a rozměrové parametry uvedeného</t>
  </si>
  <si>
    <t>SRS DSD-6 DIN
jedná se o referenční výrobek, lze nabídnout výrobek splňující výkonnostní a rozměrové parametry uvedeného</t>
  </si>
  <si>
    <t>Nicolaudie CU4
jedná se o referenční výrobek, lze nabídnout výrobek splňující výkonnostní a rozměrové parametry uvedeného</t>
  </si>
  <si>
    <t xml:space="preserve">Demontáž stávajícího zařízení. 
- demontáž stávajícího stmívače
- demontáž stávajících scénických reflektorů
- demontáž kabeláže a tras pouze se svolením investora
- demontáž 8ks svítidel pro plošné osvětlení sálu
- demontáž svítidel na stěnách
- demontáž stávajícího ovládání osvětlení sálu
Svítidla  a stmívač scénického osvětlení budou po demontáži předány ČRo k ekologické likvidaci, případně k dalšímu využití. Ostatní demontovaný materiál bude ekologicky zlikvidován dodavatelem. </t>
  </si>
  <si>
    <t>Deska na opravu stěny po demontáži stávajícího ovládání osvětlení sálu</t>
  </si>
  <si>
    <t>sololitová deska pro opravu poškození stěny po demontáži stávajícího ovládání osvětlení vedle dveří č.1, včetně barevného nátěru dle stěny a stříkané tapety</t>
  </si>
  <si>
    <t>montážní díl pro instalci na stěnu, pro výše uváděnou konstrukci</t>
  </si>
  <si>
    <t>úprava zapojení ovládání osvětlení ze současného ovládání (2 samostatné obvody, každý 2x vypínač č.6) na zapojení 1 společný obvod ovládaný 2x č.6 + 1x č.7. Proseknutí propoje mezi dvojicí sousedních vypínačů č.6 a protažení kabeláže, zasádrování. Osazení 1ks nového vypínače č. 7 a zaslepení zrušeného vypínače č.6
včetně veškeré instalační práce</t>
  </si>
  <si>
    <t>Příloha č. 3</t>
  </si>
  <si>
    <t>Tabulka pro výpočet nabídkové ceny - cenová nabídka</t>
  </si>
  <si>
    <t>Akce:</t>
  </si>
  <si>
    <t>ČRo Ostrava – obnova dřevěných povrchů vstupní haly budovy Českého rozhlasu č.p. 1626/2</t>
  </si>
  <si>
    <t>Pozn.:</t>
  </si>
  <si>
    <t>Uchazeč vyplní barevné buňky tabulky</t>
  </si>
  <si>
    <t>Údaje o uchazeči:</t>
  </si>
  <si>
    <t>Obchodní název:</t>
  </si>
  <si>
    <t>Sídlo (adresa):</t>
  </si>
  <si>
    <t>IČ:</t>
  </si>
  <si>
    <t>DIČ:</t>
  </si>
  <si>
    <t>Ceny do tabulky musí být doplněny v Kč bez DPH</t>
  </si>
  <si>
    <t>CENA CELKEM v Kč bez DPH (za oddíl PS.01)</t>
  </si>
  <si>
    <t>Jednotk. cena
Kč bez DPH</t>
  </si>
  <si>
    <t>Celková cena
Kč bez DPH</t>
  </si>
  <si>
    <t>DPH</t>
  </si>
  <si>
    <t>CENA CELKEM v Kč včetně DPH (za oddíl PS.01)</t>
  </si>
  <si>
    <t>Protokol o měření osvětlenosti Velkého studia</t>
  </si>
  <si>
    <t xml:space="preserve">měření osvětlenosti vč. vypracování  protokolu po dokončení montáže osvětlení Velkého studia. Protokol bude vypracován pro potřeby kolaudace akce.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</si>
</sst>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00"/>
  </numFmts>
  <fonts count="14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164" fontId="3" fillId="2" borderId="3" xfId="0" applyNumberFormat="1" applyFont="1" applyFill="1" applyBorder="1" applyAlignment="1">
      <alignment vertical="center"/>
    </xf>
    <xf numFmtId="0" fontId="3" fillId="0" borderId="4" xfId="0" applyFont="1" applyBorder="1" applyAlignment="1">
      <alignment horizontal="right" vertical="center" wrapText="1"/>
    </xf>
    <xf numFmtId="165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vertical="center" shrinkToFit="1"/>
    </xf>
    <xf numFmtId="164" fontId="3" fillId="0" borderId="4" xfId="0" applyNumberFormat="1" applyFont="1" applyBorder="1" applyAlignment="1">
      <alignment vertical="center" shrinkToFit="1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 shrinkToFit="1"/>
    </xf>
    <xf numFmtId="164" fontId="1" fillId="0" borderId="2" xfId="0" applyNumberFormat="1" applyFont="1" applyBorder="1" applyAlignment="1">
      <alignment vertical="center" shrinkToFit="1"/>
    </xf>
    <xf numFmtId="0" fontId="3" fillId="0" borderId="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 shrinkToFit="1"/>
    </xf>
    <xf numFmtId="164" fontId="1" fillId="0" borderId="0" xfId="0" applyNumberFormat="1" applyFont="1" applyBorder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1" fillId="0" borderId="2" xfId="0" applyFont="1" applyBorder="1" applyAlignment="1">
      <alignment vertical="center" shrinkToFit="1"/>
    </xf>
    <xf numFmtId="0" fontId="3" fillId="2" borderId="3" xfId="0" applyFont="1" applyFill="1" applyBorder="1" applyAlignment="1">
      <alignment vertical="center" shrinkToFit="1"/>
    </xf>
    <xf numFmtId="164" fontId="3" fillId="2" borderId="3" xfId="0" applyNumberFormat="1" applyFont="1" applyFill="1" applyBorder="1" applyAlignment="1">
      <alignment vertical="center" shrinkToFit="1"/>
    </xf>
    <xf numFmtId="0" fontId="5" fillId="0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vertical="center" shrinkToFit="1"/>
    </xf>
    <xf numFmtId="164" fontId="9" fillId="0" borderId="2" xfId="0" applyNumberFormat="1" applyFont="1" applyBorder="1" applyAlignment="1">
      <alignment vertical="center" shrinkToFit="1"/>
    </xf>
    <xf numFmtId="0" fontId="6" fillId="0" borderId="4" xfId="0" applyFont="1" applyFill="1" applyBorder="1" applyAlignment="1">
      <alignment vertical="center" shrinkToFit="1"/>
    </xf>
    <xf numFmtId="0" fontId="6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shrinkToFit="1"/>
    </xf>
    <xf numFmtId="164" fontId="7" fillId="0" borderId="2" xfId="0" applyNumberFormat="1" applyFont="1" applyBorder="1" applyAlignment="1">
      <alignment vertical="center" shrinkToFit="1"/>
    </xf>
    <xf numFmtId="0" fontId="7" fillId="0" borderId="0" xfId="0" applyFont="1" applyFill="1" applyBorder="1" applyAlignment="1">
      <alignment vertical="center" shrinkToFit="1"/>
    </xf>
    <xf numFmtId="164" fontId="7" fillId="0" borderId="0" xfId="0" applyNumberFormat="1" applyFont="1" applyBorder="1" applyAlignment="1">
      <alignment vertical="center" shrinkToFit="1"/>
    </xf>
    <xf numFmtId="164" fontId="3" fillId="0" borderId="4" xfId="0" applyNumberFormat="1" applyFont="1" applyFill="1" applyBorder="1" applyAlignment="1">
      <alignment vertical="center" shrinkToFit="1"/>
    </xf>
    <xf numFmtId="0" fontId="1" fillId="0" borderId="2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vertical="center" shrinkToFit="1"/>
    </xf>
    <xf numFmtId="0" fontId="7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right" vertical="center"/>
    </xf>
    <xf numFmtId="4" fontId="10" fillId="0" borderId="2" xfId="0" applyNumberFormat="1" applyFont="1" applyFill="1" applyBorder="1" applyAlignment="1">
      <alignment horizontal="right" vertical="center" shrinkToFit="1"/>
    </xf>
    <xf numFmtId="0" fontId="10" fillId="0" borderId="2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right" vertical="center"/>
    </xf>
    <xf numFmtId="164" fontId="6" fillId="0" borderId="4" xfId="0" applyNumberFormat="1" applyFont="1" applyBorder="1" applyAlignment="1">
      <alignment vertical="center" shrinkToFit="1"/>
    </xf>
    <xf numFmtId="0" fontId="8" fillId="0" borderId="2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 shrinkToFi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12" fillId="0" borderId="0" xfId="0" applyFont="1" applyProtection="1"/>
    <xf numFmtId="0" fontId="0" fillId="0" borderId="0" xfId="0" applyProtection="1"/>
    <xf numFmtId="0" fontId="13" fillId="0" borderId="0" xfId="0" applyFont="1" applyProtection="1"/>
    <xf numFmtId="0" fontId="0" fillId="0" borderId="0" xfId="0" applyFill="1" applyProtection="1"/>
    <xf numFmtId="0" fontId="11" fillId="0" borderId="0" xfId="0" applyFont="1" applyProtection="1"/>
    <xf numFmtId="0" fontId="0" fillId="0" borderId="0" xfId="0" applyAlignment="1" applyProtection="1">
      <alignment horizontal="right"/>
    </xf>
    <xf numFmtId="0" fontId="0" fillId="3" borderId="0" xfId="0" applyFill="1" applyProtection="1">
      <protection locked="0"/>
    </xf>
    <xf numFmtId="0" fontId="0" fillId="3" borderId="0" xfId="0" applyFill="1" applyProtection="1"/>
    <xf numFmtId="0" fontId="13" fillId="0" borderId="0" xfId="0" applyFont="1" applyAlignment="1">
      <alignment vertical="center"/>
    </xf>
    <xf numFmtId="0" fontId="0" fillId="3" borderId="0" xfId="0" applyNumberFormat="1" applyFill="1" applyProtection="1">
      <protection locked="0"/>
    </xf>
    <xf numFmtId="0" fontId="0" fillId="3" borderId="0" xfId="0" applyNumberFormat="1" applyFill="1" applyAlignment="1" applyProtection="1">
      <alignment horizontal="left"/>
      <protection locked="0"/>
    </xf>
    <xf numFmtId="0" fontId="3" fillId="3" borderId="0" xfId="0" applyNumberFormat="1" applyFont="1" applyFill="1" applyAlignment="1" applyProtection="1">
      <alignment vertical="center"/>
      <protection locked="0"/>
    </xf>
    <xf numFmtId="0" fontId="3" fillId="3" borderId="4" xfId="0" applyNumberFormat="1" applyFont="1" applyFill="1" applyBorder="1" applyAlignment="1" applyProtection="1">
      <alignment vertical="center" shrinkToFit="1"/>
      <protection locked="0"/>
    </xf>
    <xf numFmtId="0" fontId="6" fillId="3" borderId="4" xfId="0" applyNumberFormat="1" applyFont="1" applyFill="1" applyBorder="1" applyAlignment="1" applyProtection="1">
      <alignment vertical="center" shrinkToFit="1"/>
      <protection locked="0"/>
    </xf>
    <xf numFmtId="0" fontId="1" fillId="0" borderId="0" xfId="0" applyFont="1" applyAlignment="1">
      <alignment horizontal="center" vertical="center" wrapText="1"/>
    </xf>
    <xf numFmtId="4" fontId="6" fillId="3" borderId="4" xfId="0" applyNumberFormat="1" applyFont="1" applyFill="1" applyBorder="1" applyAlignment="1" applyProtection="1">
      <alignment vertical="center" shrinkToFit="1"/>
      <protection locked="0"/>
    </xf>
  </cellXfs>
  <cellStyles count="1">
    <cellStyle name="Normální" xfId="0" builtinId="0"/>
  </cellStyles>
  <dxfs count="146"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  <dxf>
      <font>
        <b/>
        <i val="0"/>
      </font>
      <fill>
        <patternFill>
          <bgColor theme="5" tint="0.79998168889431442"/>
        </patternFill>
      </fill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n%20Sedl&#225;&#269;ek/Desktop/projekty%20rozpracovan&#233;/He&#345;man&#367;v%20M&#283;stec/V&#221;KAZY,%20CENY/10047%20TECHNICKA%20SPECIFIKACE%20r01j-sedlace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YKAZ PS.0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/>
    <pageSetUpPr fitToPage="1"/>
  </sheetPr>
  <dimension ref="A1:H104"/>
  <sheetViews>
    <sheetView tabSelected="1" view="pageBreakPreview" zoomScaleNormal="100" zoomScaleSheetLayoutView="100" workbookViewId="0">
      <selection activeCell="H104" sqref="H104"/>
    </sheetView>
  </sheetViews>
  <sheetFormatPr defaultColWidth="8.85546875" defaultRowHeight="11.25" outlineLevelRow="2" x14ac:dyDescent="0.25"/>
  <cols>
    <col min="1" max="1" width="8.85546875" style="1" customWidth="1"/>
    <col min="2" max="2" width="8.85546875" style="1"/>
    <col min="3" max="3" width="50.85546875" style="1" customWidth="1"/>
    <col min="4" max="4" width="27.28515625" style="1" customWidth="1"/>
    <col min="5" max="6" width="8.85546875" style="1"/>
    <col min="7" max="8" width="10.85546875" style="1" customWidth="1"/>
    <col min="9" max="16384" width="8.85546875" style="1"/>
  </cols>
  <sheetData>
    <row r="1" spans="1:8" ht="22.5" customHeight="1" x14ac:dyDescent="0.25">
      <c r="A1" s="1" t="s">
        <v>90</v>
      </c>
      <c r="C1" s="2"/>
      <c r="D1" s="2"/>
      <c r="G1" s="3"/>
      <c r="H1" s="4"/>
    </row>
    <row r="2" spans="1:8" ht="18.75" x14ac:dyDescent="0.3">
      <c r="A2" s="69" t="s">
        <v>91</v>
      </c>
      <c r="B2" s="70"/>
      <c r="C2" s="70"/>
      <c r="D2" s="5"/>
      <c r="G2" s="3"/>
      <c r="H2" s="4"/>
    </row>
    <row r="3" spans="1:8" ht="18.75" x14ac:dyDescent="0.3">
      <c r="A3" s="71"/>
      <c r="B3" s="70"/>
      <c r="C3" s="70"/>
      <c r="D3" s="5"/>
      <c r="G3" s="3"/>
      <c r="H3" s="4"/>
    </row>
    <row r="4" spans="1:8" ht="15" x14ac:dyDescent="0.25">
      <c r="A4" s="70" t="s">
        <v>92</v>
      </c>
      <c r="B4" s="70" t="s">
        <v>93</v>
      </c>
      <c r="C4" s="70"/>
      <c r="D4" s="5"/>
      <c r="G4" s="3"/>
      <c r="H4" s="4"/>
    </row>
    <row r="5" spans="1:8" ht="15" x14ac:dyDescent="0.25">
      <c r="A5" s="70"/>
      <c r="B5" s="70"/>
      <c r="C5" s="70"/>
      <c r="D5" s="5"/>
      <c r="G5" s="3"/>
      <c r="H5" s="4"/>
    </row>
    <row r="6" spans="1:8" ht="15" x14ac:dyDescent="0.25">
      <c r="A6" s="70" t="s">
        <v>94</v>
      </c>
      <c r="B6" s="76" t="s">
        <v>95</v>
      </c>
      <c r="C6" s="75"/>
      <c r="D6" s="5"/>
      <c r="G6" s="3"/>
      <c r="H6" s="4"/>
    </row>
    <row r="7" spans="1:8" ht="15" x14ac:dyDescent="0.25">
      <c r="A7" s="70"/>
      <c r="B7" s="72"/>
      <c r="C7" s="72"/>
      <c r="D7" s="5"/>
      <c r="G7" s="3"/>
      <c r="H7" s="4"/>
    </row>
    <row r="8" spans="1:8" ht="15" x14ac:dyDescent="0.25">
      <c r="A8" s="73" t="s">
        <v>96</v>
      </c>
      <c r="B8" s="70"/>
      <c r="C8" s="70"/>
      <c r="D8" s="5"/>
      <c r="G8" s="3"/>
      <c r="H8" s="4"/>
    </row>
    <row r="9" spans="1:8" ht="15" x14ac:dyDescent="0.25">
      <c r="A9" s="70"/>
      <c r="B9" s="70"/>
      <c r="C9" s="70"/>
      <c r="D9" s="5"/>
      <c r="G9" s="3"/>
      <c r="H9" s="4"/>
    </row>
    <row r="10" spans="1:8" ht="15" x14ac:dyDescent="0.25">
      <c r="A10" s="70"/>
      <c r="B10" s="74" t="s">
        <v>97</v>
      </c>
      <c r="C10" s="78"/>
      <c r="D10" s="5"/>
      <c r="G10" s="3"/>
      <c r="H10" s="4"/>
    </row>
    <row r="11" spans="1:8" ht="15" x14ac:dyDescent="0.25">
      <c r="A11" s="70"/>
      <c r="B11" s="72"/>
      <c r="C11" s="72"/>
      <c r="D11" s="5"/>
      <c r="G11" s="3"/>
      <c r="H11" s="4"/>
    </row>
    <row r="12" spans="1:8" ht="15" x14ac:dyDescent="0.25">
      <c r="A12" s="70"/>
      <c r="B12" s="74" t="s">
        <v>98</v>
      </c>
      <c r="C12" s="79"/>
      <c r="D12" s="5"/>
      <c r="G12" s="3"/>
      <c r="H12" s="4"/>
    </row>
    <row r="13" spans="1:8" ht="15" x14ac:dyDescent="0.25">
      <c r="A13" s="70"/>
      <c r="B13" s="70" t="s">
        <v>99</v>
      </c>
      <c r="C13" s="79"/>
      <c r="D13" s="5"/>
      <c r="G13" s="3"/>
      <c r="H13" s="4"/>
    </row>
    <row r="14" spans="1:8" ht="15" x14ac:dyDescent="0.25">
      <c r="A14" s="70"/>
      <c r="B14" s="70" t="s">
        <v>100</v>
      </c>
      <c r="C14" s="79"/>
      <c r="D14" s="5"/>
      <c r="G14" s="3"/>
      <c r="H14" s="4"/>
    </row>
    <row r="15" spans="1:8" ht="15" x14ac:dyDescent="0.25">
      <c r="A15" s="70"/>
      <c r="B15" s="72"/>
      <c r="C15" s="72"/>
      <c r="D15" s="5"/>
      <c r="G15" s="3"/>
      <c r="H15" s="4"/>
    </row>
    <row r="16" spans="1:8" ht="12.75" x14ac:dyDescent="0.25">
      <c r="C16" s="5"/>
      <c r="D16" s="5"/>
      <c r="G16" s="3"/>
      <c r="H16" s="4"/>
    </row>
    <row r="17" spans="1:8" ht="15" x14ac:dyDescent="0.25">
      <c r="B17" s="73" t="s">
        <v>10</v>
      </c>
      <c r="C17" s="80"/>
      <c r="D17" s="5"/>
      <c r="G17" s="3"/>
      <c r="H17" s="4"/>
    </row>
    <row r="18" spans="1:8" ht="12.75" x14ac:dyDescent="0.25">
      <c r="C18" s="5"/>
      <c r="D18" s="5"/>
      <c r="G18" s="3"/>
      <c r="H18" s="4"/>
    </row>
    <row r="19" spans="1:8" ht="18.75" x14ac:dyDescent="0.25">
      <c r="A19" s="77" t="s">
        <v>101</v>
      </c>
      <c r="C19" s="77"/>
      <c r="D19" s="5"/>
      <c r="G19" s="3"/>
      <c r="H19" s="4"/>
    </row>
    <row r="20" spans="1:8" ht="12.75" x14ac:dyDescent="0.25">
      <c r="C20" s="5"/>
      <c r="D20" s="5"/>
      <c r="G20" s="3"/>
      <c r="H20" s="4"/>
    </row>
    <row r="21" spans="1:8" ht="13.5" thickBot="1" x14ac:dyDescent="0.3">
      <c r="A21" s="6"/>
      <c r="B21" s="6"/>
      <c r="C21" s="7"/>
      <c r="D21" s="7"/>
      <c r="E21" s="6"/>
      <c r="F21" s="6"/>
      <c r="G21" s="6"/>
      <c r="H21" s="6"/>
    </row>
    <row r="23" spans="1:8" ht="22.5" x14ac:dyDescent="0.25">
      <c r="A23" s="1" t="s">
        <v>0</v>
      </c>
      <c r="C23" s="1" t="s">
        <v>1</v>
      </c>
      <c r="D23" s="9" t="s">
        <v>62</v>
      </c>
      <c r="E23" s="9" t="s">
        <v>2</v>
      </c>
      <c r="F23" s="9" t="s">
        <v>3</v>
      </c>
      <c r="G23" s="83" t="s">
        <v>103</v>
      </c>
      <c r="H23" s="83" t="s">
        <v>104</v>
      </c>
    </row>
    <row r="24" spans="1:8" x14ac:dyDescent="0.25">
      <c r="A24" s="10"/>
      <c r="B24" s="10"/>
      <c r="C24" s="10"/>
      <c r="D24" s="10"/>
      <c r="E24" s="10"/>
      <c r="F24" s="10"/>
      <c r="G24" s="10"/>
      <c r="H24" s="10"/>
    </row>
    <row r="25" spans="1:8" s="8" customFormat="1" ht="12.75" x14ac:dyDescent="0.25">
      <c r="A25" s="11" t="s">
        <v>76</v>
      </c>
      <c r="B25" s="11"/>
      <c r="C25" s="11" t="s">
        <v>9</v>
      </c>
      <c r="D25" s="11"/>
      <c r="E25" s="11"/>
      <c r="F25" s="11"/>
      <c r="G25" s="12"/>
      <c r="H25" s="12"/>
    </row>
    <row r="26" spans="1:8" ht="12.75" outlineLevel="1" x14ac:dyDescent="0.25">
      <c r="A26" s="13" t="s">
        <v>61</v>
      </c>
      <c r="B26" s="14">
        <v>1</v>
      </c>
      <c r="C26" s="37" t="s">
        <v>20</v>
      </c>
      <c r="D26" s="37"/>
      <c r="E26" s="16" t="s">
        <v>11</v>
      </c>
      <c r="F26" s="17">
        <v>8</v>
      </c>
      <c r="G26" s="81"/>
      <c r="H26" s="18">
        <f>F26*G26</f>
        <v>0</v>
      </c>
    </row>
    <row r="27" spans="1:8" ht="67.5" outlineLevel="2" x14ac:dyDescent="0.25">
      <c r="A27" s="19"/>
      <c r="B27" s="20"/>
      <c r="C27" s="21" t="s">
        <v>22</v>
      </c>
      <c r="D27" s="52" t="s">
        <v>79</v>
      </c>
      <c r="E27" s="22"/>
      <c r="F27" s="23"/>
      <c r="G27" s="24"/>
      <c r="H27" s="24"/>
    </row>
    <row r="28" spans="1:8" ht="12.75" outlineLevel="1" x14ac:dyDescent="0.25">
      <c r="A28" s="13" t="str">
        <f>$A$26</f>
        <v>1.</v>
      </c>
      <c r="B28" s="14">
        <f>B26+1</f>
        <v>2</v>
      </c>
      <c r="C28" s="15" t="s">
        <v>21</v>
      </c>
      <c r="D28" s="15"/>
      <c r="E28" s="16" t="s">
        <v>11</v>
      </c>
      <c r="F28" s="17">
        <v>1</v>
      </c>
      <c r="G28" s="81"/>
      <c r="H28" s="18">
        <f>F28*G28</f>
        <v>0</v>
      </c>
    </row>
    <row r="29" spans="1:8" ht="112.5" outlineLevel="2" x14ac:dyDescent="0.25">
      <c r="A29" s="19"/>
      <c r="B29" s="20"/>
      <c r="C29" s="21" t="s">
        <v>23</v>
      </c>
      <c r="D29" s="52" t="s">
        <v>80</v>
      </c>
      <c r="E29" s="22"/>
      <c r="F29" s="23"/>
      <c r="G29" s="24"/>
      <c r="H29" s="24"/>
    </row>
    <row r="30" spans="1:8" ht="13.9" customHeight="1" outlineLevel="2" x14ac:dyDescent="0.25">
      <c r="A30" s="13" t="str">
        <f>$A$26</f>
        <v>1.</v>
      </c>
      <c r="B30" s="14">
        <f>B28+1</f>
        <v>3</v>
      </c>
      <c r="C30" s="15" t="s">
        <v>24</v>
      </c>
      <c r="D30" s="15"/>
      <c r="E30" s="16" t="s">
        <v>11</v>
      </c>
      <c r="F30" s="17">
        <v>2</v>
      </c>
      <c r="G30" s="81"/>
      <c r="H30" s="18">
        <f>F30*G30</f>
        <v>0</v>
      </c>
    </row>
    <row r="31" spans="1:8" ht="90" outlineLevel="2" x14ac:dyDescent="0.25">
      <c r="A31" s="28"/>
      <c r="B31" s="38"/>
      <c r="C31" s="39" t="s">
        <v>68</v>
      </c>
      <c r="D31" s="52" t="s">
        <v>81</v>
      </c>
      <c r="E31" s="30"/>
      <c r="F31" s="31"/>
      <c r="G31" s="32"/>
      <c r="H31" s="32"/>
    </row>
    <row r="32" spans="1:8" ht="13.9" customHeight="1" outlineLevel="2" x14ac:dyDescent="0.25">
      <c r="A32" s="13" t="str">
        <f>$A$26</f>
        <v>1.</v>
      </c>
      <c r="B32" s="14">
        <f>B30+1</f>
        <v>4</v>
      </c>
      <c r="C32" s="15" t="s">
        <v>25</v>
      </c>
      <c r="D32" s="15"/>
      <c r="E32" s="16" t="s">
        <v>11</v>
      </c>
      <c r="F32" s="17">
        <v>9</v>
      </c>
      <c r="G32" s="81"/>
      <c r="H32" s="18">
        <f>F32*G32</f>
        <v>0</v>
      </c>
    </row>
    <row r="33" spans="1:8" ht="112.5" outlineLevel="2" x14ac:dyDescent="0.25">
      <c r="A33" s="28"/>
      <c r="B33" s="38"/>
      <c r="C33" s="68" t="s">
        <v>75</v>
      </c>
      <c r="D33" s="52" t="s">
        <v>82</v>
      </c>
      <c r="E33" s="30"/>
      <c r="F33" s="31"/>
      <c r="G33" s="32"/>
      <c r="H33" s="32"/>
    </row>
    <row r="34" spans="1:8" ht="13.9" customHeight="1" outlineLevel="2" x14ac:dyDescent="0.25">
      <c r="A34" s="13" t="str">
        <f>$A$26</f>
        <v>1.</v>
      </c>
      <c r="B34" s="14">
        <f>B32+1</f>
        <v>5</v>
      </c>
      <c r="C34" s="15" t="s">
        <v>60</v>
      </c>
      <c r="D34" s="15"/>
      <c r="E34" s="16" t="s">
        <v>11</v>
      </c>
      <c r="F34" s="17">
        <v>1</v>
      </c>
      <c r="G34" s="81"/>
      <c r="H34" s="18">
        <f>F34*G34</f>
        <v>0</v>
      </c>
    </row>
    <row r="35" spans="1:8" ht="45" outlineLevel="2" x14ac:dyDescent="0.25">
      <c r="A35" s="19"/>
      <c r="B35" s="20"/>
      <c r="C35" s="21" t="s">
        <v>70</v>
      </c>
      <c r="D35" s="52"/>
      <c r="E35" s="22"/>
      <c r="F35" s="23"/>
      <c r="G35" s="24"/>
      <c r="H35" s="24"/>
    </row>
    <row r="36" spans="1:8" ht="13.9" customHeight="1" outlineLevel="2" x14ac:dyDescent="0.25">
      <c r="A36" s="13" t="str">
        <f>$A$26</f>
        <v>1.</v>
      </c>
      <c r="B36" s="14">
        <f>B34+1</f>
        <v>6</v>
      </c>
      <c r="C36" s="15" t="s">
        <v>49</v>
      </c>
      <c r="D36" s="15"/>
      <c r="E36" s="16" t="s">
        <v>11</v>
      </c>
      <c r="F36" s="17">
        <v>1</v>
      </c>
      <c r="G36" s="81"/>
      <c r="H36" s="18">
        <f>F36*G36</f>
        <v>0</v>
      </c>
    </row>
    <row r="37" spans="1:8" ht="56.25" outlineLevel="2" x14ac:dyDescent="0.25">
      <c r="A37" s="28"/>
      <c r="B37" s="38"/>
      <c r="C37" s="39" t="s">
        <v>50</v>
      </c>
      <c r="D37" s="52" t="s">
        <v>83</v>
      </c>
      <c r="E37" s="30"/>
      <c r="F37" s="31"/>
      <c r="G37" s="32"/>
      <c r="H37" s="32"/>
    </row>
    <row r="38" spans="1:8" ht="12.75" outlineLevel="1" x14ac:dyDescent="0.25">
      <c r="A38" s="13" t="str">
        <f>$A$26</f>
        <v>1.</v>
      </c>
      <c r="B38" s="14">
        <f>B36+1</f>
        <v>7</v>
      </c>
      <c r="C38" s="15" t="s">
        <v>51</v>
      </c>
      <c r="D38" s="15"/>
      <c r="E38" s="16" t="s">
        <v>11</v>
      </c>
      <c r="F38" s="17">
        <v>1</v>
      </c>
      <c r="G38" s="81"/>
      <c r="H38" s="18">
        <f>F38*G38</f>
        <v>0</v>
      </c>
    </row>
    <row r="39" spans="1:8" ht="56.25" outlineLevel="2" x14ac:dyDescent="0.25">
      <c r="A39" s="19"/>
      <c r="B39" s="20"/>
      <c r="C39" s="21" t="s">
        <v>52</v>
      </c>
      <c r="D39" s="52" t="s">
        <v>84</v>
      </c>
      <c r="E39" s="22"/>
      <c r="F39" s="23"/>
      <c r="G39" s="24"/>
      <c r="H39" s="24"/>
    </row>
    <row r="40" spans="1:8" ht="12.75" outlineLevel="1" x14ac:dyDescent="0.25">
      <c r="A40" s="13" t="str">
        <f>$A$26</f>
        <v>1.</v>
      </c>
      <c r="B40" s="14">
        <f>B38+1</f>
        <v>8</v>
      </c>
      <c r="C40" s="15" t="s">
        <v>26</v>
      </c>
      <c r="D40" s="15"/>
      <c r="E40" s="16" t="s">
        <v>11</v>
      </c>
      <c r="F40" s="17">
        <v>3</v>
      </c>
      <c r="G40" s="81"/>
      <c r="H40" s="18">
        <f>F40*G40</f>
        <v>0</v>
      </c>
    </row>
    <row r="41" spans="1:8" ht="22.5" outlineLevel="2" x14ac:dyDescent="0.25">
      <c r="A41" s="19"/>
      <c r="B41" s="20"/>
      <c r="C41" s="21" t="s">
        <v>29</v>
      </c>
      <c r="D41" s="21"/>
      <c r="E41" s="22"/>
      <c r="F41" s="23"/>
      <c r="G41" s="24"/>
      <c r="H41" s="24"/>
    </row>
    <row r="42" spans="1:8" ht="12.75" outlineLevel="1" x14ac:dyDescent="0.25">
      <c r="A42" s="13" t="str">
        <f>$A$26</f>
        <v>1.</v>
      </c>
      <c r="B42" s="14">
        <f>B40+1</f>
        <v>9</v>
      </c>
      <c r="C42" s="15" t="s">
        <v>27</v>
      </c>
      <c r="D42" s="15"/>
      <c r="E42" s="16" t="s">
        <v>11</v>
      </c>
      <c r="F42" s="17">
        <v>1</v>
      </c>
      <c r="G42" s="81"/>
      <c r="H42" s="18">
        <f>F42*G42</f>
        <v>0</v>
      </c>
    </row>
    <row r="43" spans="1:8" ht="22.5" outlineLevel="2" x14ac:dyDescent="0.25">
      <c r="A43" s="19"/>
      <c r="B43" s="20"/>
      <c r="C43" s="21" t="s">
        <v>28</v>
      </c>
      <c r="D43" s="21"/>
      <c r="E43" s="22"/>
      <c r="F43" s="23"/>
      <c r="G43" s="24"/>
      <c r="H43" s="24"/>
    </row>
    <row r="44" spans="1:8" ht="12.75" outlineLevel="1" x14ac:dyDescent="0.25">
      <c r="A44" s="13" t="str">
        <f>$A$26</f>
        <v>1.</v>
      </c>
      <c r="B44" s="14">
        <f>B42+1</f>
        <v>10</v>
      </c>
      <c r="C44" s="15" t="s">
        <v>30</v>
      </c>
      <c r="D44" s="15"/>
      <c r="E44" s="16" t="s">
        <v>11</v>
      </c>
      <c r="F44" s="17">
        <v>2</v>
      </c>
      <c r="G44" s="81"/>
      <c r="H44" s="18">
        <f>F44*G44</f>
        <v>0</v>
      </c>
    </row>
    <row r="45" spans="1:8" ht="12.75" outlineLevel="2" x14ac:dyDescent="0.25">
      <c r="A45" s="19"/>
      <c r="B45" s="20"/>
      <c r="C45" s="21" t="s">
        <v>88</v>
      </c>
      <c r="D45" s="21"/>
      <c r="E45" s="22"/>
      <c r="F45" s="23"/>
      <c r="G45" s="24"/>
      <c r="H45" s="24"/>
    </row>
    <row r="46" spans="1:8" ht="12.75" outlineLevel="1" x14ac:dyDescent="0.25">
      <c r="A46" s="13" t="str">
        <f>$A$26</f>
        <v>1.</v>
      </c>
      <c r="B46" s="14">
        <f>B44+1</f>
        <v>11</v>
      </c>
      <c r="C46" s="15" t="s">
        <v>31</v>
      </c>
      <c r="D46" s="15"/>
      <c r="E46" s="16" t="s">
        <v>11</v>
      </c>
      <c r="F46" s="17">
        <v>15</v>
      </c>
      <c r="G46" s="81"/>
      <c r="H46" s="18">
        <f>F46*G46</f>
        <v>0</v>
      </c>
    </row>
    <row r="47" spans="1:8" ht="45" outlineLevel="2" x14ac:dyDescent="0.25">
      <c r="A47" s="19"/>
      <c r="B47" s="20"/>
      <c r="C47" s="21" t="s">
        <v>32</v>
      </c>
      <c r="D47" s="21"/>
      <c r="E47" s="22"/>
      <c r="F47" s="23"/>
      <c r="G47" s="24"/>
      <c r="H47" s="24"/>
    </row>
    <row r="48" spans="1:8" ht="12.75" outlineLevel="1" x14ac:dyDescent="0.25">
      <c r="A48" s="13" t="str">
        <f>$A$26</f>
        <v>1.</v>
      </c>
      <c r="B48" s="14">
        <f>B46+1</f>
        <v>12</v>
      </c>
      <c r="C48" s="15" t="s">
        <v>33</v>
      </c>
      <c r="D48" s="15"/>
      <c r="E48" s="16" t="s">
        <v>11</v>
      </c>
      <c r="F48" s="17">
        <v>2</v>
      </c>
      <c r="G48" s="81"/>
      <c r="H48" s="18">
        <f>F48*G48</f>
        <v>0</v>
      </c>
    </row>
    <row r="49" spans="1:8" ht="22.5" outlineLevel="2" x14ac:dyDescent="0.25">
      <c r="A49" s="19"/>
      <c r="B49" s="20"/>
      <c r="C49" s="21" t="s">
        <v>34</v>
      </c>
      <c r="D49" s="21"/>
      <c r="E49" s="22"/>
      <c r="F49" s="23"/>
      <c r="G49" s="24"/>
      <c r="H49" s="24"/>
    </row>
    <row r="50" spans="1:8" ht="12.75" outlineLevel="1" x14ac:dyDescent="0.25">
      <c r="A50" s="13" t="str">
        <f>$A$26</f>
        <v>1.</v>
      </c>
      <c r="B50" s="14">
        <f>B48+1</f>
        <v>13</v>
      </c>
      <c r="C50" s="15" t="s">
        <v>13</v>
      </c>
      <c r="D50" s="15"/>
      <c r="E50" s="16" t="s">
        <v>11</v>
      </c>
      <c r="F50" s="17">
        <v>14</v>
      </c>
      <c r="G50" s="81"/>
      <c r="H50" s="18">
        <f>F50*G50</f>
        <v>0</v>
      </c>
    </row>
    <row r="51" spans="1:8" ht="12.75" outlineLevel="2" x14ac:dyDescent="0.25">
      <c r="A51" s="19"/>
      <c r="B51" s="20"/>
      <c r="C51" s="21" t="s">
        <v>35</v>
      </c>
      <c r="D51" s="21"/>
      <c r="E51" s="22"/>
      <c r="F51" s="23"/>
      <c r="G51" s="24"/>
      <c r="H51" s="24"/>
    </row>
    <row r="52" spans="1:8" ht="12.75" outlineLevel="1" x14ac:dyDescent="0.25">
      <c r="A52" s="13" t="str">
        <f>$A$26</f>
        <v>1.</v>
      </c>
      <c r="B52" s="14">
        <f>B50+1</f>
        <v>14</v>
      </c>
      <c r="C52" s="15" t="s">
        <v>13</v>
      </c>
      <c r="D52" s="15"/>
      <c r="E52" s="16" t="s">
        <v>11</v>
      </c>
      <c r="F52" s="17">
        <v>2</v>
      </c>
      <c r="G52" s="81"/>
      <c r="H52" s="18">
        <f>F52*G52</f>
        <v>0</v>
      </c>
    </row>
    <row r="53" spans="1:8" ht="12.75" outlineLevel="2" x14ac:dyDescent="0.25">
      <c r="A53" s="19"/>
      <c r="B53" s="20"/>
      <c r="C53" s="21" t="s">
        <v>55</v>
      </c>
      <c r="D53" s="21"/>
      <c r="E53" s="22"/>
      <c r="F53" s="23"/>
      <c r="G53" s="24"/>
      <c r="H53" s="24"/>
    </row>
    <row r="54" spans="1:8" ht="12.75" outlineLevel="1" x14ac:dyDescent="0.25">
      <c r="A54" s="13" t="str">
        <f>$A$26</f>
        <v>1.</v>
      </c>
      <c r="B54" s="14">
        <f>B52+1</f>
        <v>15</v>
      </c>
      <c r="C54" s="15" t="s">
        <v>56</v>
      </c>
      <c r="D54" s="15"/>
      <c r="E54" s="16" t="s">
        <v>11</v>
      </c>
      <c r="F54" s="17">
        <v>17</v>
      </c>
      <c r="G54" s="81"/>
      <c r="H54" s="18">
        <f>F54*G54</f>
        <v>0</v>
      </c>
    </row>
    <row r="55" spans="1:8" ht="12.75" outlineLevel="2" x14ac:dyDescent="0.25">
      <c r="A55" s="19"/>
      <c r="B55" s="20"/>
      <c r="C55" s="21" t="s">
        <v>57</v>
      </c>
      <c r="D55" s="21"/>
      <c r="E55" s="22"/>
      <c r="F55" s="23"/>
      <c r="G55" s="24"/>
      <c r="H55" s="24"/>
    </row>
    <row r="56" spans="1:8" ht="12.75" outlineLevel="1" x14ac:dyDescent="0.25">
      <c r="A56" s="13" t="str">
        <f>$A$26</f>
        <v>1.</v>
      </c>
      <c r="B56" s="14">
        <f>B54+1</f>
        <v>16</v>
      </c>
      <c r="C56" s="15" t="s">
        <v>58</v>
      </c>
      <c r="D56" s="15"/>
      <c r="E56" s="16" t="s">
        <v>11</v>
      </c>
      <c r="F56" s="17">
        <v>8</v>
      </c>
      <c r="G56" s="81"/>
      <c r="H56" s="18">
        <f>F56*G56</f>
        <v>0</v>
      </c>
    </row>
    <row r="57" spans="1:8" ht="12.75" outlineLevel="2" x14ac:dyDescent="0.25">
      <c r="A57" s="19"/>
      <c r="B57" s="20"/>
      <c r="C57" s="21" t="s">
        <v>59</v>
      </c>
      <c r="D57" s="21"/>
      <c r="E57" s="22"/>
      <c r="F57" s="23"/>
      <c r="G57" s="24"/>
      <c r="H57" s="24"/>
    </row>
    <row r="58" spans="1:8" ht="12.75" outlineLevel="1" x14ac:dyDescent="0.25">
      <c r="A58" s="13" t="str">
        <f>$A$26</f>
        <v>1.</v>
      </c>
      <c r="B58" s="14">
        <f>B56+1</f>
        <v>17</v>
      </c>
      <c r="C58" s="15" t="s">
        <v>63</v>
      </c>
      <c r="D58" s="15"/>
      <c r="E58" s="16" t="s">
        <v>11</v>
      </c>
      <c r="F58" s="17">
        <v>1</v>
      </c>
      <c r="G58" s="81"/>
      <c r="H58" s="18">
        <f>F58*G58</f>
        <v>0</v>
      </c>
    </row>
    <row r="59" spans="1:8" ht="22.5" outlineLevel="2" x14ac:dyDescent="0.25">
      <c r="A59" s="19"/>
      <c r="B59" s="20"/>
      <c r="C59" s="21" t="s">
        <v>64</v>
      </c>
      <c r="D59" s="21"/>
      <c r="E59" s="22"/>
      <c r="F59" s="23"/>
      <c r="G59" s="24"/>
      <c r="H59" s="24"/>
    </row>
    <row r="60" spans="1:8" ht="12.75" outlineLevel="1" x14ac:dyDescent="0.25">
      <c r="A60" s="13" t="str">
        <f>$A$26</f>
        <v>1.</v>
      </c>
      <c r="B60" s="14">
        <f>B58+1</f>
        <v>18</v>
      </c>
      <c r="C60" s="15" t="s">
        <v>44</v>
      </c>
      <c r="D60" s="15"/>
      <c r="E60" s="16" t="s">
        <v>4</v>
      </c>
      <c r="F60" s="17">
        <v>1</v>
      </c>
      <c r="G60" s="81"/>
      <c r="H60" s="18">
        <f>F60*G60</f>
        <v>0</v>
      </c>
    </row>
    <row r="61" spans="1:8" ht="67.5" outlineLevel="2" x14ac:dyDescent="0.25">
      <c r="A61" s="19"/>
      <c r="B61" s="20"/>
      <c r="C61" s="21" t="s">
        <v>65</v>
      </c>
      <c r="D61" s="21"/>
      <c r="E61" s="22"/>
      <c r="F61" s="23"/>
      <c r="G61" s="24"/>
      <c r="H61" s="24"/>
    </row>
    <row r="62" spans="1:8" ht="12.75" outlineLevel="1" x14ac:dyDescent="0.25">
      <c r="A62" s="13" t="str">
        <f>$A$26</f>
        <v>1.</v>
      </c>
      <c r="B62" s="14">
        <f>B60+1</f>
        <v>19</v>
      </c>
      <c r="C62" s="15" t="s">
        <v>54</v>
      </c>
      <c r="D62" s="15"/>
      <c r="E62" s="16" t="s">
        <v>4</v>
      </c>
      <c r="F62" s="17">
        <v>1</v>
      </c>
      <c r="G62" s="81"/>
      <c r="H62" s="18">
        <f>F62*G62</f>
        <v>0</v>
      </c>
    </row>
    <row r="63" spans="1:8" ht="67.5" outlineLevel="2" x14ac:dyDescent="0.25">
      <c r="A63" s="19"/>
      <c r="B63" s="20"/>
      <c r="C63" s="21" t="s">
        <v>89</v>
      </c>
      <c r="D63" s="21"/>
      <c r="E63" s="22"/>
      <c r="F63" s="23"/>
      <c r="G63" s="24"/>
      <c r="H63" s="24"/>
    </row>
    <row r="64" spans="1:8" ht="12.75" outlineLevel="1" x14ac:dyDescent="0.25">
      <c r="A64" s="13" t="str">
        <f>$A$26</f>
        <v>1.</v>
      </c>
      <c r="B64" s="14">
        <f>B62+1</f>
        <v>20</v>
      </c>
      <c r="C64" s="15" t="s">
        <v>66</v>
      </c>
      <c r="D64" s="15"/>
      <c r="E64" s="16" t="s">
        <v>4</v>
      </c>
      <c r="F64" s="17">
        <v>1</v>
      </c>
      <c r="G64" s="81"/>
      <c r="H64" s="18">
        <f>F64*G64</f>
        <v>0</v>
      </c>
    </row>
    <row r="65" spans="1:8" ht="22.5" outlineLevel="2" x14ac:dyDescent="0.25">
      <c r="A65" s="19"/>
      <c r="B65" s="20"/>
      <c r="C65" s="21" t="s">
        <v>67</v>
      </c>
      <c r="D65" s="21"/>
      <c r="E65" s="22"/>
      <c r="F65" s="23"/>
      <c r="G65" s="24"/>
      <c r="H65" s="24"/>
    </row>
    <row r="66" spans="1:8" ht="12.75" outlineLevel="2" x14ac:dyDescent="0.25">
      <c r="A66" s="13" t="str">
        <f>$A$26</f>
        <v>1.</v>
      </c>
      <c r="B66" s="14">
        <f>B64+1</f>
        <v>21</v>
      </c>
      <c r="C66" s="15" t="s">
        <v>40</v>
      </c>
      <c r="D66" s="15"/>
      <c r="E66" s="16" t="s">
        <v>11</v>
      </c>
      <c r="F66" s="17">
        <v>1</v>
      </c>
      <c r="G66" s="81"/>
      <c r="H66" s="18">
        <f>F66*G66</f>
        <v>0</v>
      </c>
    </row>
    <row r="67" spans="1:8" ht="22.5" outlineLevel="2" x14ac:dyDescent="0.25">
      <c r="A67" s="19"/>
      <c r="B67" s="20"/>
      <c r="C67" s="21" t="s">
        <v>42</v>
      </c>
      <c r="D67" s="21"/>
      <c r="E67" s="22"/>
      <c r="F67" s="23"/>
      <c r="G67" s="53"/>
      <c r="H67" s="24"/>
    </row>
    <row r="68" spans="1:8" ht="12.75" outlineLevel="2" x14ac:dyDescent="0.25">
      <c r="A68" s="13" t="str">
        <f>$A$26</f>
        <v>1.</v>
      </c>
      <c r="B68" s="14">
        <f>B66+1</f>
        <v>22</v>
      </c>
      <c r="C68" s="15" t="s">
        <v>41</v>
      </c>
      <c r="D68" s="15"/>
      <c r="E68" s="16" t="s">
        <v>11</v>
      </c>
      <c r="F68" s="17">
        <v>1</v>
      </c>
      <c r="G68" s="81"/>
      <c r="H68" s="18">
        <f>F68*G68</f>
        <v>0</v>
      </c>
    </row>
    <row r="69" spans="1:8" ht="22.5" outlineLevel="2" x14ac:dyDescent="0.25">
      <c r="A69" s="19"/>
      <c r="B69" s="20"/>
      <c r="C69" s="21" t="s">
        <v>43</v>
      </c>
      <c r="D69" s="21"/>
      <c r="E69" s="22"/>
      <c r="F69" s="23"/>
      <c r="G69" s="53"/>
      <c r="H69" s="24"/>
    </row>
    <row r="70" spans="1:8" ht="12.75" outlineLevel="1" x14ac:dyDescent="0.25">
      <c r="A70" s="13" t="str">
        <f>$A$26</f>
        <v>1.</v>
      </c>
      <c r="B70" s="14">
        <f>B68+1</f>
        <v>23</v>
      </c>
      <c r="C70" s="15" t="s">
        <v>36</v>
      </c>
      <c r="D70" s="15"/>
      <c r="E70" s="16" t="s">
        <v>4</v>
      </c>
      <c r="F70" s="44">
        <v>1</v>
      </c>
      <c r="G70" s="81"/>
      <c r="H70" s="18">
        <f>F70*G70</f>
        <v>0</v>
      </c>
    </row>
    <row r="71" spans="1:8" ht="112.5" outlineLevel="2" x14ac:dyDescent="0.25">
      <c r="A71" s="19"/>
      <c r="B71" s="20"/>
      <c r="C71" s="54" t="s">
        <v>85</v>
      </c>
      <c r="D71" s="21"/>
      <c r="E71" s="22"/>
      <c r="F71" s="23"/>
      <c r="G71" s="24"/>
      <c r="H71" s="24"/>
    </row>
    <row r="72" spans="1:8" ht="12.75" outlineLevel="1" x14ac:dyDescent="0.25">
      <c r="A72" s="13" t="str">
        <f>$A$26</f>
        <v>1.</v>
      </c>
      <c r="B72" s="14">
        <f>B70+1</f>
        <v>24</v>
      </c>
      <c r="C72" s="37" t="s">
        <v>14</v>
      </c>
      <c r="D72" s="37"/>
      <c r="E72" s="45" t="s">
        <v>12</v>
      </c>
      <c r="F72" s="44">
        <v>180</v>
      </c>
      <c r="G72" s="81"/>
      <c r="H72" s="18">
        <f>F72*G72</f>
        <v>0</v>
      </c>
    </row>
    <row r="73" spans="1:8" ht="12.75" outlineLevel="2" x14ac:dyDescent="0.25">
      <c r="A73" s="19"/>
      <c r="B73" s="26"/>
      <c r="C73" s="40" t="s">
        <v>15</v>
      </c>
      <c r="D73" s="40"/>
      <c r="E73" s="41"/>
      <c r="F73" s="47"/>
      <c r="G73" s="48"/>
      <c r="H73" s="24"/>
    </row>
    <row r="74" spans="1:8" ht="12.75" outlineLevel="1" x14ac:dyDescent="0.25">
      <c r="A74" s="13" t="str">
        <f>$A$26</f>
        <v>1.</v>
      </c>
      <c r="B74" s="14">
        <f>B72+1</f>
        <v>25</v>
      </c>
      <c r="C74" s="37" t="s">
        <v>45</v>
      </c>
      <c r="D74" s="37"/>
      <c r="E74" s="45" t="s">
        <v>12</v>
      </c>
      <c r="F74" s="44">
        <v>280</v>
      </c>
      <c r="G74" s="81"/>
      <c r="H74" s="18">
        <f>F74*G74</f>
        <v>0</v>
      </c>
    </row>
    <row r="75" spans="1:8" ht="12.75" outlineLevel="2" x14ac:dyDescent="0.25">
      <c r="A75" s="28"/>
      <c r="B75" s="29"/>
      <c r="C75" s="40" t="s">
        <v>46</v>
      </c>
      <c r="D75" s="40"/>
      <c r="E75" s="46"/>
      <c r="F75" s="49"/>
      <c r="G75" s="50"/>
      <c r="H75" s="32"/>
    </row>
    <row r="76" spans="1:8" ht="12.75" outlineLevel="1" x14ac:dyDescent="0.25">
      <c r="A76" s="13" t="str">
        <f>$A$26</f>
        <v>1.</v>
      </c>
      <c r="B76" s="14">
        <f>B74+1</f>
        <v>26</v>
      </c>
      <c r="C76" s="37" t="s">
        <v>16</v>
      </c>
      <c r="D76" s="37"/>
      <c r="E76" s="45" t="s">
        <v>12</v>
      </c>
      <c r="F76" s="44">
        <v>20</v>
      </c>
      <c r="G76" s="81"/>
      <c r="H76" s="51">
        <f>F76*G76</f>
        <v>0</v>
      </c>
    </row>
    <row r="77" spans="1:8" ht="12.75" outlineLevel="2" x14ac:dyDescent="0.25">
      <c r="A77" s="28"/>
      <c r="B77" s="29"/>
      <c r="C77" s="40" t="s">
        <v>69</v>
      </c>
      <c r="D77" s="40"/>
      <c r="E77" s="41"/>
      <c r="F77" s="49"/>
      <c r="G77" s="50"/>
      <c r="H77" s="32"/>
    </row>
    <row r="78" spans="1:8" ht="12.75" outlineLevel="1" x14ac:dyDescent="0.25">
      <c r="A78" s="13" t="str">
        <f>$A$26</f>
        <v>1.</v>
      </c>
      <c r="B78" s="14">
        <f>B76+1</f>
        <v>27</v>
      </c>
      <c r="C78" s="37" t="s">
        <v>47</v>
      </c>
      <c r="D78" s="37"/>
      <c r="E78" s="45" t="s">
        <v>11</v>
      </c>
      <c r="F78" s="44">
        <v>13</v>
      </c>
      <c r="G78" s="81"/>
      <c r="H78" s="18">
        <f>F78*G78</f>
        <v>0</v>
      </c>
    </row>
    <row r="79" spans="1:8" ht="22.5" outlineLevel="2" x14ac:dyDescent="0.25">
      <c r="A79" s="19"/>
      <c r="B79" s="26"/>
      <c r="C79" s="40" t="s">
        <v>48</v>
      </c>
      <c r="D79" s="40"/>
      <c r="E79" s="46"/>
      <c r="F79" s="47"/>
      <c r="G79" s="48"/>
      <c r="H79" s="24"/>
    </row>
    <row r="80" spans="1:8" ht="12.75" outlineLevel="1" x14ac:dyDescent="0.25">
      <c r="A80" s="13" t="str">
        <f>$A$26</f>
        <v>1.</v>
      </c>
      <c r="B80" s="14">
        <f>B78+1</f>
        <v>28</v>
      </c>
      <c r="C80" s="37" t="s">
        <v>53</v>
      </c>
      <c r="D80" s="37"/>
      <c r="E80" s="45" t="s">
        <v>11</v>
      </c>
      <c r="F80" s="44">
        <v>18</v>
      </c>
      <c r="G80" s="81"/>
      <c r="H80" s="18">
        <f>F80*G80</f>
        <v>0</v>
      </c>
    </row>
    <row r="81" spans="1:8" ht="12.75" outlineLevel="2" x14ac:dyDescent="0.25">
      <c r="A81" s="19"/>
      <c r="B81" s="26"/>
      <c r="C81" s="40" t="s">
        <v>77</v>
      </c>
      <c r="D81" s="40"/>
      <c r="E81" s="46"/>
      <c r="F81" s="42"/>
      <c r="G81" s="43"/>
      <c r="H81" s="24"/>
    </row>
    <row r="82" spans="1:8" ht="12.75" outlineLevel="1" x14ac:dyDescent="0.25">
      <c r="A82" s="13" t="str">
        <f>$A$26</f>
        <v>1.</v>
      </c>
      <c r="B82" s="14">
        <f>B80+1</f>
        <v>29</v>
      </c>
      <c r="C82" s="37" t="s">
        <v>53</v>
      </c>
      <c r="D82" s="37"/>
      <c r="E82" s="45" t="s">
        <v>11</v>
      </c>
      <c r="F82" s="44">
        <v>22</v>
      </c>
      <c r="G82" s="81"/>
      <c r="H82" s="18">
        <f>F82*G82</f>
        <v>0</v>
      </c>
    </row>
    <row r="83" spans="1:8" ht="12.75" outlineLevel="2" x14ac:dyDescent="0.25">
      <c r="A83" s="19"/>
      <c r="B83" s="26"/>
      <c r="C83" s="40" t="s">
        <v>78</v>
      </c>
      <c r="D83" s="40"/>
      <c r="E83" s="46"/>
      <c r="F83" s="42"/>
      <c r="G83" s="43"/>
      <c r="H83" s="24"/>
    </row>
    <row r="84" spans="1:8" ht="12.75" outlineLevel="1" x14ac:dyDescent="0.25">
      <c r="A84" s="13" t="str">
        <f>$A$26</f>
        <v>1.</v>
      </c>
      <c r="B84" s="14">
        <f>B82+1</f>
        <v>30</v>
      </c>
      <c r="C84" s="25" t="s">
        <v>5</v>
      </c>
      <c r="D84" s="25"/>
      <c r="E84" s="16" t="s">
        <v>4</v>
      </c>
      <c r="F84" s="33">
        <v>1</v>
      </c>
      <c r="G84" s="81"/>
      <c r="H84" s="18">
        <f>F84*G84</f>
        <v>0</v>
      </c>
    </row>
    <row r="85" spans="1:8" ht="12.75" outlineLevel="2" x14ac:dyDescent="0.25">
      <c r="A85" s="19"/>
      <c r="B85" s="26"/>
      <c r="C85" s="27" t="s">
        <v>17</v>
      </c>
      <c r="D85" s="27"/>
      <c r="E85" s="22"/>
      <c r="F85" s="34"/>
      <c r="G85" s="24"/>
      <c r="H85" s="24"/>
    </row>
    <row r="86" spans="1:8" ht="12.75" outlineLevel="2" x14ac:dyDescent="0.25">
      <c r="A86" s="13" t="str">
        <f>$A$26</f>
        <v>1.</v>
      </c>
      <c r="B86" s="14">
        <f>B84+1</f>
        <v>31</v>
      </c>
      <c r="C86" s="25" t="s">
        <v>71</v>
      </c>
      <c r="D86" s="25"/>
      <c r="E86" s="16" t="s">
        <v>11</v>
      </c>
      <c r="F86" s="33">
        <v>12</v>
      </c>
      <c r="G86" s="81"/>
      <c r="H86" s="18">
        <f>F86*G86</f>
        <v>0</v>
      </c>
    </row>
    <row r="87" spans="1:8" ht="22.5" outlineLevel="2" x14ac:dyDescent="0.25">
      <c r="A87" s="19"/>
      <c r="B87" s="26"/>
      <c r="C87" s="27" t="s">
        <v>72</v>
      </c>
      <c r="D87" s="27"/>
      <c r="E87" s="22"/>
      <c r="F87" s="34"/>
      <c r="G87" s="24"/>
      <c r="H87" s="24"/>
    </row>
    <row r="88" spans="1:8" ht="25.5" outlineLevel="2" x14ac:dyDescent="0.25">
      <c r="A88" s="13" t="str">
        <f>$A$26</f>
        <v>1.</v>
      </c>
      <c r="B88" s="14">
        <f>B86+1</f>
        <v>32</v>
      </c>
      <c r="C88" s="25" t="s">
        <v>86</v>
      </c>
      <c r="D88" s="25"/>
      <c r="E88" s="16" t="s">
        <v>11</v>
      </c>
      <c r="F88" s="33">
        <v>1</v>
      </c>
      <c r="G88" s="81"/>
      <c r="H88" s="18">
        <f>F88*G88</f>
        <v>0</v>
      </c>
    </row>
    <row r="89" spans="1:8" ht="33.75" outlineLevel="2" x14ac:dyDescent="0.25">
      <c r="A89" s="19"/>
      <c r="B89" s="26"/>
      <c r="C89" s="27" t="s">
        <v>87</v>
      </c>
      <c r="D89" s="27"/>
      <c r="E89" s="22"/>
      <c r="F89" s="34"/>
      <c r="G89" s="24"/>
      <c r="H89" s="24"/>
    </row>
    <row r="90" spans="1:8" ht="12.75" outlineLevel="2" x14ac:dyDescent="0.25">
      <c r="A90" s="60" t="str">
        <f t="shared" ref="A90" si="0">$A$26</f>
        <v>1.</v>
      </c>
      <c r="B90" s="14">
        <f>B88+1</f>
        <v>33</v>
      </c>
      <c r="C90" s="37" t="s">
        <v>18</v>
      </c>
      <c r="D90" s="37"/>
      <c r="E90" s="45" t="s">
        <v>4</v>
      </c>
      <c r="F90" s="62">
        <v>1</v>
      </c>
      <c r="G90" s="82"/>
      <c r="H90" s="63">
        <f>F90*G90</f>
        <v>0</v>
      </c>
    </row>
    <row r="91" spans="1:8" ht="22.5" outlineLevel="2" x14ac:dyDescent="0.25">
      <c r="A91" s="64"/>
      <c r="B91" s="64"/>
      <c r="C91" s="40" t="s">
        <v>74</v>
      </c>
      <c r="D91" s="40"/>
      <c r="E91" s="46"/>
      <c r="F91" s="65"/>
      <c r="G91" s="66"/>
      <c r="H91" s="66"/>
    </row>
    <row r="92" spans="1:8" ht="12.75" outlineLevel="2" x14ac:dyDescent="0.25">
      <c r="A92" s="60" t="str">
        <f t="shared" ref="A92" si="1">$A$26</f>
        <v>1.</v>
      </c>
      <c r="B92" s="14">
        <f>B90+1</f>
        <v>34</v>
      </c>
      <c r="C92" s="37" t="s">
        <v>18</v>
      </c>
      <c r="D92" s="37"/>
      <c r="E92" s="45" t="s">
        <v>4</v>
      </c>
      <c r="F92" s="62">
        <v>1</v>
      </c>
      <c r="G92" s="82"/>
      <c r="H92" s="63">
        <f>F92*G92</f>
        <v>0</v>
      </c>
    </row>
    <row r="93" spans="1:8" ht="22.5" outlineLevel="2" x14ac:dyDescent="0.25">
      <c r="A93" s="64"/>
      <c r="B93" s="64"/>
      <c r="C93" s="40" t="s">
        <v>73</v>
      </c>
      <c r="D93" s="40"/>
      <c r="E93" s="46"/>
      <c r="F93" s="65"/>
      <c r="G93" s="66"/>
      <c r="H93" s="66"/>
    </row>
    <row r="94" spans="1:8" ht="25.5" outlineLevel="2" x14ac:dyDescent="0.25">
      <c r="A94" s="60" t="str">
        <f t="shared" ref="A94" si="2">$A$26</f>
        <v>1.</v>
      </c>
      <c r="B94" s="61">
        <f>B92+1</f>
        <v>35</v>
      </c>
      <c r="C94" s="37" t="s">
        <v>6</v>
      </c>
      <c r="D94" s="37"/>
      <c r="E94" s="45" t="s">
        <v>4</v>
      </c>
      <c r="F94" s="62">
        <v>1</v>
      </c>
      <c r="G94" s="82"/>
      <c r="H94" s="63">
        <f>F94*G94</f>
        <v>0</v>
      </c>
    </row>
    <row r="95" spans="1:8" ht="12.75" outlineLevel="2" x14ac:dyDescent="0.25">
      <c r="A95" s="64"/>
      <c r="B95" s="64"/>
      <c r="C95" s="67" t="s">
        <v>37</v>
      </c>
      <c r="D95" s="67"/>
      <c r="E95" s="46"/>
      <c r="F95" s="65"/>
      <c r="G95" s="66"/>
      <c r="H95" s="66"/>
    </row>
    <row r="96" spans="1:8" ht="12.75" outlineLevel="2" x14ac:dyDescent="0.25">
      <c r="A96" s="60" t="str">
        <f t="shared" ref="A96:A98" si="3">$A$26</f>
        <v>1.</v>
      </c>
      <c r="B96" s="61">
        <f>B94+1</f>
        <v>36</v>
      </c>
      <c r="C96" s="37" t="s">
        <v>7</v>
      </c>
      <c r="D96" s="37"/>
      <c r="E96" s="45" t="s">
        <v>4</v>
      </c>
      <c r="F96" s="62">
        <v>1</v>
      </c>
      <c r="G96" s="82"/>
      <c r="H96" s="63">
        <f>F96*G96</f>
        <v>0</v>
      </c>
    </row>
    <row r="97" spans="1:8" ht="12.75" outlineLevel="2" x14ac:dyDescent="0.25">
      <c r="A97" s="64"/>
      <c r="B97" s="64"/>
      <c r="C97" s="40" t="s">
        <v>38</v>
      </c>
      <c r="D97" s="40"/>
      <c r="E97" s="46"/>
      <c r="F97" s="65"/>
      <c r="G97" s="66"/>
      <c r="H97" s="66"/>
    </row>
    <row r="98" spans="1:8" ht="12.75" outlineLevel="2" x14ac:dyDescent="0.25">
      <c r="A98" s="60" t="str">
        <f t="shared" si="3"/>
        <v>1.</v>
      </c>
      <c r="B98" s="61">
        <f>B96+1</f>
        <v>37</v>
      </c>
      <c r="C98" s="37" t="s">
        <v>107</v>
      </c>
      <c r="D98" s="37"/>
      <c r="E98" s="45" t="s">
        <v>4</v>
      </c>
      <c r="F98" s="62">
        <v>1</v>
      </c>
      <c r="G98" s="82"/>
      <c r="H98" s="63">
        <f>F98*G98</f>
        <v>0</v>
      </c>
    </row>
    <row r="99" spans="1:8" ht="33.75" outlineLevel="2" x14ac:dyDescent="0.25">
      <c r="A99" s="64"/>
      <c r="B99" s="64"/>
      <c r="C99" s="40" t="s">
        <v>108</v>
      </c>
      <c r="D99" s="40"/>
      <c r="E99" s="46"/>
      <c r="F99" s="65"/>
      <c r="G99" s="66"/>
      <c r="H99" s="66"/>
    </row>
    <row r="100" spans="1:8" ht="12.75" outlineLevel="2" x14ac:dyDescent="0.25">
      <c r="A100" s="60" t="str">
        <f>$A$26</f>
        <v>1.</v>
      </c>
      <c r="B100" s="61">
        <f>B98+1</f>
        <v>38</v>
      </c>
      <c r="C100" s="37" t="s">
        <v>8</v>
      </c>
      <c r="D100" s="37"/>
      <c r="E100" s="45" t="s">
        <v>19</v>
      </c>
      <c r="F100" s="62">
        <v>8</v>
      </c>
      <c r="G100" s="82"/>
      <c r="H100" s="63">
        <f>F100*G100</f>
        <v>0</v>
      </c>
    </row>
    <row r="101" spans="1:8" ht="12.75" outlineLevel="2" x14ac:dyDescent="0.25">
      <c r="A101" s="55"/>
      <c r="B101" s="55"/>
      <c r="C101" s="40" t="s">
        <v>39</v>
      </c>
      <c r="D101" s="56"/>
      <c r="E101" s="59"/>
      <c r="F101" s="57"/>
      <c r="G101" s="58"/>
      <c r="H101" s="58"/>
    </row>
    <row r="102" spans="1:8" s="8" customFormat="1" ht="12.75" x14ac:dyDescent="0.25">
      <c r="A102" s="11" t="s">
        <v>102</v>
      </c>
      <c r="B102" s="11"/>
      <c r="C102" s="11"/>
      <c r="D102" s="11"/>
      <c r="E102" s="11"/>
      <c r="F102" s="35"/>
      <c r="G102" s="36"/>
      <c r="H102" s="36">
        <f>SUM(H26:H101)</f>
        <v>0</v>
      </c>
    </row>
    <row r="103" spans="1:8" ht="12.75" x14ac:dyDescent="0.25">
      <c r="A103" s="11" t="s">
        <v>105</v>
      </c>
      <c r="B103" s="11"/>
      <c r="C103" s="11"/>
      <c r="D103" s="11"/>
      <c r="E103" s="11"/>
      <c r="F103" s="35"/>
      <c r="G103" s="36"/>
      <c r="H103" s="84"/>
    </row>
    <row r="104" spans="1:8" ht="12.75" x14ac:dyDescent="0.25">
      <c r="A104" s="11" t="s">
        <v>106</v>
      </c>
      <c r="B104" s="11"/>
      <c r="C104" s="11"/>
      <c r="D104" s="11"/>
      <c r="E104" s="11"/>
      <c r="F104" s="35"/>
      <c r="G104" s="36"/>
      <c r="H104" s="36">
        <f>H102+H103</f>
        <v>0</v>
      </c>
    </row>
  </sheetData>
  <sheetProtection password="CC67" sheet="1" objects="1" scenarios="1"/>
  <autoFilter ref="A24:H102"/>
  <conditionalFormatting sqref="C75:D75">
    <cfRule type="expression" dxfId="145" priority="213">
      <formula>#REF!="__3"</formula>
    </cfRule>
    <cfRule type="expression" dxfId="144" priority="214">
      <formula>#REF!="_2"</formula>
    </cfRule>
  </conditionalFormatting>
  <conditionalFormatting sqref="E75">
    <cfRule type="expression" dxfId="143" priority="219">
      <formula>#REF!="__3"</formula>
    </cfRule>
    <cfRule type="expression" dxfId="142" priority="220">
      <formula>#REF!="_2"</formula>
    </cfRule>
  </conditionalFormatting>
  <conditionalFormatting sqref="E74">
    <cfRule type="expression" dxfId="141" priority="217">
      <formula>#REF!="__3"</formula>
    </cfRule>
    <cfRule type="expression" dxfId="140" priority="218">
      <formula>#REF!="_2"</formula>
    </cfRule>
  </conditionalFormatting>
  <conditionalFormatting sqref="C79:D79 C81:D81">
    <cfRule type="expression" dxfId="139" priority="205">
      <formula>#REF!="__3"</formula>
    </cfRule>
    <cfRule type="expression" dxfId="138" priority="206">
      <formula>#REF!="_2"</formula>
    </cfRule>
  </conditionalFormatting>
  <conditionalFormatting sqref="E79 E81">
    <cfRule type="expression" dxfId="137" priority="211">
      <formula>#REF!="__3"</formula>
    </cfRule>
    <cfRule type="expression" dxfId="136" priority="212">
      <formula>#REF!="_2"</formula>
    </cfRule>
  </conditionalFormatting>
  <conditionalFormatting sqref="E78 E80">
    <cfRule type="expression" dxfId="135" priority="209">
      <formula>#REF!="__3"</formula>
    </cfRule>
    <cfRule type="expression" dxfId="134" priority="210">
      <formula>#REF!="_2"</formula>
    </cfRule>
  </conditionalFormatting>
  <conditionalFormatting sqref="C73:D73">
    <cfRule type="expression" dxfId="133" priority="193">
      <formula>#REF!="__3"</formula>
    </cfRule>
    <cfRule type="expression" dxfId="132" priority="194">
      <formula>#REF!="_2"</formula>
    </cfRule>
  </conditionalFormatting>
  <conditionalFormatting sqref="E73">
    <cfRule type="expression" dxfId="131" priority="199">
      <formula>#REF!="__3"</formula>
    </cfRule>
    <cfRule type="expression" dxfId="130" priority="200">
      <formula>#REF!="_2"</formula>
    </cfRule>
  </conditionalFormatting>
  <conditionalFormatting sqref="E72">
    <cfRule type="expression" dxfId="129" priority="197">
      <formula>#REF!="__3"</formula>
    </cfRule>
    <cfRule type="expression" dxfId="128" priority="198">
      <formula>#REF!="_2"</formula>
    </cfRule>
  </conditionalFormatting>
  <conditionalFormatting sqref="E77">
    <cfRule type="expression" dxfId="127" priority="191">
      <formula>#REF!="__3"</formula>
    </cfRule>
    <cfRule type="expression" dxfId="126" priority="192">
      <formula>#REF!="_2"</formula>
    </cfRule>
  </conditionalFormatting>
  <conditionalFormatting sqref="E76">
    <cfRule type="expression" dxfId="125" priority="189">
      <formula>#REF!="__3"</formula>
    </cfRule>
    <cfRule type="expression" dxfId="124" priority="190">
      <formula>#REF!="_2"</formula>
    </cfRule>
  </conditionalFormatting>
  <conditionalFormatting sqref="C77:D77">
    <cfRule type="expression" dxfId="123" priority="185">
      <formula>#REF!="__3"</formula>
    </cfRule>
    <cfRule type="expression" dxfId="122" priority="186">
      <formula>#REF!="_2"</formula>
    </cfRule>
  </conditionalFormatting>
  <conditionalFormatting sqref="C91:D91">
    <cfRule type="expression" dxfId="121" priority="127">
      <formula>#REF!="__3"</formula>
    </cfRule>
    <cfRule type="expression" dxfId="120" priority="128">
      <formula>#REF!="_2"</formula>
    </cfRule>
  </conditionalFormatting>
  <conditionalFormatting sqref="E91:F91">
    <cfRule type="expression" dxfId="119" priority="143">
      <formula>#REF!="__3"</formula>
    </cfRule>
    <cfRule type="expression" dxfId="118" priority="144">
      <formula>#REF!="_2"</formula>
    </cfRule>
  </conditionalFormatting>
  <conditionalFormatting sqref="E90">
    <cfRule type="expression" dxfId="117" priority="141">
      <formula>#REF!="__3"</formula>
    </cfRule>
    <cfRule type="expression" dxfId="116" priority="142">
      <formula>#REF!="_2"</formula>
    </cfRule>
  </conditionalFormatting>
  <conditionalFormatting sqref="H91">
    <cfRule type="expression" dxfId="115" priority="139">
      <formula>#REF!="__3"</formula>
    </cfRule>
    <cfRule type="expression" dxfId="114" priority="140">
      <formula>#REF!="_2"</formula>
    </cfRule>
  </conditionalFormatting>
  <conditionalFormatting sqref="A91">
    <cfRule type="expression" dxfId="113" priority="135">
      <formula>#REF!="__3"</formula>
    </cfRule>
    <cfRule type="expression" dxfId="112" priority="136">
      <formula>#REF!="_2"</formula>
    </cfRule>
  </conditionalFormatting>
  <conditionalFormatting sqref="A90">
    <cfRule type="expression" dxfId="111" priority="137">
      <formula>#REF!="__3"</formula>
    </cfRule>
    <cfRule type="expression" dxfId="110" priority="138">
      <formula>#REF!="_2"</formula>
    </cfRule>
  </conditionalFormatting>
  <conditionalFormatting sqref="G91">
    <cfRule type="expression" dxfId="109" priority="133">
      <formula>#REF!="__3"</formula>
    </cfRule>
    <cfRule type="expression" dxfId="108" priority="134">
      <formula>#REF!="_2"</formula>
    </cfRule>
  </conditionalFormatting>
  <conditionalFormatting sqref="F90">
    <cfRule type="expression" dxfId="107" priority="131">
      <formula>#REF!="__3"</formula>
    </cfRule>
    <cfRule type="expression" dxfId="106" priority="132">
      <formula>#REF!="_2"</formula>
    </cfRule>
  </conditionalFormatting>
  <conditionalFormatting sqref="B91">
    <cfRule type="expression" dxfId="105" priority="125">
      <formula>#REF!="__3"</formula>
    </cfRule>
    <cfRule type="expression" dxfId="104" priority="126">
      <formula>#REF!="_2"</formula>
    </cfRule>
  </conditionalFormatting>
  <conditionalFormatting sqref="C93:D93">
    <cfRule type="expression" dxfId="103" priority="107">
      <formula>#REF!="__3"</formula>
    </cfRule>
    <cfRule type="expression" dxfId="102" priority="108">
      <formula>#REF!="_2"</formula>
    </cfRule>
  </conditionalFormatting>
  <conditionalFormatting sqref="E93:F93">
    <cfRule type="expression" dxfId="101" priority="123">
      <formula>#REF!="__3"</formula>
    </cfRule>
    <cfRule type="expression" dxfId="100" priority="124">
      <formula>#REF!="_2"</formula>
    </cfRule>
  </conditionalFormatting>
  <conditionalFormatting sqref="E92">
    <cfRule type="expression" dxfId="99" priority="121">
      <formula>#REF!="__3"</formula>
    </cfRule>
    <cfRule type="expression" dxfId="98" priority="122">
      <formula>#REF!="_2"</formula>
    </cfRule>
  </conditionalFormatting>
  <conditionalFormatting sqref="H93">
    <cfRule type="expression" dxfId="97" priority="119">
      <formula>#REF!="__3"</formula>
    </cfRule>
    <cfRule type="expression" dxfId="96" priority="120">
      <formula>#REF!="_2"</formula>
    </cfRule>
  </conditionalFormatting>
  <conditionalFormatting sqref="A93">
    <cfRule type="expression" dxfId="95" priority="115">
      <formula>#REF!="__3"</formula>
    </cfRule>
    <cfRule type="expression" dxfId="94" priority="116">
      <formula>#REF!="_2"</formula>
    </cfRule>
  </conditionalFormatting>
  <conditionalFormatting sqref="A92">
    <cfRule type="expression" dxfId="93" priority="117">
      <formula>#REF!="__3"</formula>
    </cfRule>
    <cfRule type="expression" dxfId="92" priority="118">
      <formula>#REF!="_2"</formula>
    </cfRule>
  </conditionalFormatting>
  <conditionalFormatting sqref="G93">
    <cfRule type="expression" dxfId="91" priority="113">
      <formula>#REF!="__3"</formula>
    </cfRule>
    <cfRule type="expression" dxfId="90" priority="114">
      <formula>#REF!="_2"</formula>
    </cfRule>
  </conditionalFormatting>
  <conditionalFormatting sqref="F92">
    <cfRule type="expression" dxfId="89" priority="111">
      <formula>#REF!="__3"</formula>
    </cfRule>
    <cfRule type="expression" dxfId="88" priority="112">
      <formula>#REF!="_2"</formula>
    </cfRule>
  </conditionalFormatting>
  <conditionalFormatting sqref="B93">
    <cfRule type="expression" dxfId="87" priority="105">
      <formula>#REF!="__3"</formula>
    </cfRule>
    <cfRule type="expression" dxfId="86" priority="106">
      <formula>#REF!="_2"</formula>
    </cfRule>
  </conditionalFormatting>
  <conditionalFormatting sqref="E101:F101">
    <cfRule type="expression" dxfId="85" priority="103">
      <formula>#REF!="__3"</formula>
    </cfRule>
    <cfRule type="expression" dxfId="84" priority="104">
      <formula>#REF!="_2"</formula>
    </cfRule>
  </conditionalFormatting>
  <conditionalFormatting sqref="E100">
    <cfRule type="expression" dxfId="83" priority="101">
      <formula>#REF!="__3"</formula>
    </cfRule>
    <cfRule type="expression" dxfId="82" priority="102">
      <formula>#REF!="_2"</formula>
    </cfRule>
  </conditionalFormatting>
  <conditionalFormatting sqref="C101:D101">
    <cfRule type="expression" dxfId="81" priority="87">
      <formula>#REF!="__3"</formula>
    </cfRule>
    <cfRule type="expression" dxfId="80" priority="88">
      <formula>#REF!="_2"</formula>
    </cfRule>
  </conditionalFormatting>
  <conditionalFormatting sqref="H101">
    <cfRule type="expression" dxfId="79" priority="99">
      <formula>#REF!="__3"</formula>
    </cfRule>
    <cfRule type="expression" dxfId="78" priority="100">
      <formula>#REF!="_2"</formula>
    </cfRule>
  </conditionalFormatting>
  <conditionalFormatting sqref="A101">
    <cfRule type="expression" dxfId="77" priority="95">
      <formula>#REF!="__3"</formula>
    </cfRule>
    <cfRule type="expression" dxfId="76" priority="96">
      <formula>#REF!="_2"</formula>
    </cfRule>
  </conditionalFormatting>
  <conditionalFormatting sqref="A100">
    <cfRule type="expression" dxfId="75" priority="97">
      <formula>#REF!="__3"</formula>
    </cfRule>
    <cfRule type="expression" dxfId="74" priority="98">
      <formula>#REF!="_2"</formula>
    </cfRule>
  </conditionalFormatting>
  <conditionalFormatting sqref="G101">
    <cfRule type="expression" dxfId="73" priority="93">
      <formula>#REF!="__3"</formula>
    </cfRule>
    <cfRule type="expression" dxfId="72" priority="94">
      <formula>#REF!="_2"</formula>
    </cfRule>
  </conditionalFormatting>
  <conditionalFormatting sqref="F100">
    <cfRule type="expression" dxfId="71" priority="91">
      <formula>#REF!="__3"</formula>
    </cfRule>
    <cfRule type="expression" dxfId="70" priority="92">
      <formula>#REF!="_2"</formula>
    </cfRule>
  </conditionalFormatting>
  <conditionalFormatting sqref="C97:D97">
    <cfRule type="expression" dxfId="69" priority="69">
      <formula>#REF!="__3"</formula>
    </cfRule>
    <cfRule type="expression" dxfId="68" priority="70">
      <formula>#REF!="_2"</formula>
    </cfRule>
  </conditionalFormatting>
  <conditionalFormatting sqref="E95:F95 E97:F97">
    <cfRule type="expression" dxfId="67" priority="85">
      <formula>#REF!="__3"</formula>
    </cfRule>
    <cfRule type="expression" dxfId="66" priority="86">
      <formula>#REF!="_2"</formula>
    </cfRule>
  </conditionalFormatting>
  <conditionalFormatting sqref="E94 E96">
    <cfRule type="expression" dxfId="65" priority="83">
      <formula>#REF!="__3"</formula>
    </cfRule>
    <cfRule type="expression" dxfId="64" priority="84">
      <formula>#REF!="_2"</formula>
    </cfRule>
  </conditionalFormatting>
  <conditionalFormatting sqref="H95 H97">
    <cfRule type="expression" dxfId="63" priority="81">
      <formula>#REF!="__3"</formula>
    </cfRule>
    <cfRule type="expression" dxfId="62" priority="82">
      <formula>#REF!="_2"</formula>
    </cfRule>
  </conditionalFormatting>
  <conditionalFormatting sqref="A95 A97">
    <cfRule type="expression" dxfId="61" priority="77">
      <formula>#REF!="__3"</formula>
    </cfRule>
    <cfRule type="expression" dxfId="60" priority="78">
      <formula>#REF!="_2"</formula>
    </cfRule>
  </conditionalFormatting>
  <conditionalFormatting sqref="A94 A96">
    <cfRule type="expression" dxfId="59" priority="79">
      <formula>#REF!="__3"</formula>
    </cfRule>
    <cfRule type="expression" dxfId="58" priority="80">
      <formula>#REF!="_2"</formula>
    </cfRule>
  </conditionalFormatting>
  <conditionalFormatting sqref="G95 G97">
    <cfRule type="expression" dxfId="57" priority="75">
      <formula>#REF!="__3"</formula>
    </cfRule>
    <cfRule type="expression" dxfId="56" priority="76">
      <formula>#REF!="_2"</formula>
    </cfRule>
  </conditionalFormatting>
  <conditionalFormatting sqref="F94 F96">
    <cfRule type="expression" dxfId="55" priority="73">
      <formula>#REF!="__3"</formula>
    </cfRule>
    <cfRule type="expression" dxfId="54" priority="74">
      <formula>#REF!="_2"</formula>
    </cfRule>
  </conditionalFormatting>
  <conditionalFormatting sqref="B101">
    <cfRule type="expression" dxfId="53" priority="67">
      <formula>#REF!="__3"</formula>
    </cfRule>
    <cfRule type="expression" dxfId="52" priority="68">
      <formula>#REF!="_2"</formula>
    </cfRule>
  </conditionalFormatting>
  <conditionalFormatting sqref="B101">
    <cfRule type="expression" dxfId="51" priority="65">
      <formula>#REF!="__3"</formula>
    </cfRule>
    <cfRule type="expression" dxfId="50" priority="66">
      <formula>#REF!="_2"</formula>
    </cfRule>
  </conditionalFormatting>
  <conditionalFormatting sqref="B97 B95">
    <cfRule type="expression" dxfId="49" priority="59">
      <formula>#REF!="__3"</formula>
    </cfRule>
    <cfRule type="expression" dxfId="48" priority="60">
      <formula>#REF!="_2"</formula>
    </cfRule>
  </conditionalFormatting>
  <conditionalFormatting sqref="C95:D95">
    <cfRule type="expression" dxfId="47" priority="53">
      <formula>#REF!="__3"</formula>
    </cfRule>
    <cfRule type="expression" dxfId="46" priority="54">
      <formula>#REF!="_2"</formula>
    </cfRule>
  </conditionalFormatting>
  <conditionalFormatting sqref="C83:D83">
    <cfRule type="expression" dxfId="45" priority="21">
      <formula>#REF!="__3"</formula>
    </cfRule>
    <cfRule type="expression" dxfId="44" priority="22">
      <formula>#REF!="_2"</formula>
    </cfRule>
  </conditionalFormatting>
  <conditionalFormatting sqref="E83">
    <cfRule type="expression" dxfId="43" priority="27">
      <formula>#REF!="__3"</formula>
    </cfRule>
    <cfRule type="expression" dxfId="42" priority="28">
      <formula>#REF!="_2"</formula>
    </cfRule>
  </conditionalFormatting>
  <conditionalFormatting sqref="E82">
    <cfRule type="expression" dxfId="41" priority="25">
      <formula>#REF!="__3"</formula>
    </cfRule>
    <cfRule type="expression" dxfId="40" priority="26">
      <formula>#REF!="_2"</formula>
    </cfRule>
  </conditionalFormatting>
  <conditionalFormatting sqref="C99:D99">
    <cfRule type="expression" dxfId="39" priority="3">
      <formula>#REF!="__3"</formula>
    </cfRule>
    <cfRule type="expression" dxfId="38" priority="4">
      <formula>#REF!="_2"</formula>
    </cfRule>
  </conditionalFormatting>
  <conditionalFormatting sqref="E99:F99">
    <cfRule type="expression" dxfId="37" priority="19">
      <formula>#REF!="__3"</formula>
    </cfRule>
    <cfRule type="expression" dxfId="36" priority="20">
      <formula>#REF!="_2"</formula>
    </cfRule>
  </conditionalFormatting>
  <conditionalFormatting sqref="E98">
    <cfRule type="expression" dxfId="35" priority="17">
      <formula>#REF!="__3"</formula>
    </cfRule>
    <cfRule type="expression" dxfId="34" priority="18">
      <formula>#REF!="_2"</formula>
    </cfRule>
  </conditionalFormatting>
  <conditionalFormatting sqref="H99">
    <cfRule type="expression" dxfId="33" priority="15">
      <formula>#REF!="__3"</formula>
    </cfRule>
    <cfRule type="expression" dxfId="32" priority="16">
      <formula>#REF!="_2"</formula>
    </cfRule>
  </conditionalFormatting>
  <conditionalFormatting sqref="A99">
    <cfRule type="expression" dxfId="31" priority="11">
      <formula>#REF!="__3"</formula>
    </cfRule>
    <cfRule type="expression" dxfId="30" priority="12">
      <formula>#REF!="_2"</formula>
    </cfRule>
  </conditionalFormatting>
  <conditionalFormatting sqref="A98">
    <cfRule type="expression" dxfId="29" priority="13">
      <formula>#REF!="__3"</formula>
    </cfRule>
    <cfRule type="expression" dxfId="28" priority="14">
      <formula>#REF!="_2"</formula>
    </cfRule>
  </conditionalFormatting>
  <conditionalFormatting sqref="G99">
    <cfRule type="expression" dxfId="27" priority="9">
      <formula>#REF!="__3"</formula>
    </cfRule>
    <cfRule type="expression" dxfId="26" priority="10">
      <formula>#REF!="_2"</formula>
    </cfRule>
  </conditionalFormatting>
  <conditionalFormatting sqref="F98">
    <cfRule type="expression" dxfId="25" priority="7">
      <formula>#REF!="__3"</formula>
    </cfRule>
    <cfRule type="expression" dxfId="24" priority="8">
      <formula>#REF!="_2"</formula>
    </cfRule>
  </conditionalFormatting>
  <conditionalFormatting sqref="B99">
    <cfRule type="expression" dxfId="23" priority="1">
      <formula>#REF!="__3"</formula>
    </cfRule>
    <cfRule type="expression" dxfId="22" priority="2">
      <formula>#REF!="_2"</formula>
    </cfRule>
  </conditionalFormatting>
  <pageMargins left="0.70866141732283472" right="0.51181102362204722" top="0.78740157480314965" bottom="0.78740157480314965" header="0.31496062992125984" footer="0.31496062992125984"/>
  <pageSetup paperSize="9" scale="66" fitToHeight="1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1" id="{2442FD4F-17F4-4BF7-B49F-4641287E3836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222" id="{82AF6744-97E8-40A8-8548-479729060469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C26:D26</xm:sqref>
        </x14:conditionalFormatting>
        <x14:conditionalFormatting xmlns:xm="http://schemas.microsoft.com/office/excel/2006/main">
          <x14:cfRule type="expression" priority="215" id="{FB6D328D-AB70-4E5C-8FC6-C446C1D6283E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216" id="{9C2FABAF-B610-49F9-BE8C-BCE64ABC9811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C74:D74</xm:sqref>
        </x14:conditionalFormatting>
        <x14:conditionalFormatting xmlns:xm="http://schemas.microsoft.com/office/excel/2006/main">
          <x14:cfRule type="expression" priority="207" id="{152D718D-ADB6-427A-86EC-976FFA78944B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208" id="{E19893A0-8A69-4BB5-8070-7AFD115DFB48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C78:D78 C80:D80</xm:sqref>
        </x14:conditionalFormatting>
        <x14:conditionalFormatting xmlns:xm="http://schemas.microsoft.com/office/excel/2006/main">
          <x14:cfRule type="expression" priority="195" id="{5BCD1AF0-F906-4AEE-A8F9-2AC5E399C03B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196" id="{AA265973-BC9C-4B12-9BF0-CEE0FA0CB92A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C72:D72</xm:sqref>
        </x14:conditionalFormatting>
        <x14:conditionalFormatting xmlns:xm="http://schemas.microsoft.com/office/excel/2006/main">
          <x14:cfRule type="expression" priority="187" id="{43A0D548-DF94-4F21-BA9C-5944DDA27E78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188" id="{20D8D671-00B1-44AD-963C-79A562D47277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C76:D76</xm:sqref>
        </x14:conditionalFormatting>
        <x14:conditionalFormatting xmlns:xm="http://schemas.microsoft.com/office/excel/2006/main">
          <x14:cfRule type="expression" priority="129" id="{CCD014AD-2318-4A19-AB8C-5DB822C6EC51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130" id="{B9C18AC9-E368-4F76-9E7A-C5654F9177AB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C90:D90</xm:sqref>
        </x14:conditionalFormatting>
        <x14:conditionalFormatting xmlns:xm="http://schemas.microsoft.com/office/excel/2006/main">
          <x14:cfRule type="expression" priority="109" id="{9BDE2E5B-5A85-4796-B73C-6CF0892AD4E1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110" id="{D52C355B-68D8-48CC-A3A8-E871EBFD70C7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C92:D92</xm:sqref>
        </x14:conditionalFormatting>
        <x14:conditionalFormatting xmlns:xm="http://schemas.microsoft.com/office/excel/2006/main">
          <x14:cfRule type="expression" priority="89" id="{BA98835F-FC1C-469B-BCD6-A782CA24E3FB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90" id="{AC46EB0A-533D-4A39-8819-59604D09339B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C100:D100</xm:sqref>
        </x14:conditionalFormatting>
        <x14:conditionalFormatting xmlns:xm="http://schemas.microsoft.com/office/excel/2006/main">
          <x14:cfRule type="expression" priority="71" id="{66CDD2B5-BEB6-4607-98AD-8CAEE6AE2DA6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72" id="{995D524E-9101-46A0-82AF-FEB598A0F7B2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C94:D94 C96:D96</xm:sqref>
        </x14:conditionalFormatting>
        <x14:conditionalFormatting xmlns:xm="http://schemas.microsoft.com/office/excel/2006/main">
          <x14:cfRule type="expression" priority="23" id="{7CBBA6B6-C118-4B8A-877F-56BCBD3F5AA4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24" id="{D819DAFF-A84B-4D3D-A6E3-A302544FCB9E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C82:D82</xm:sqref>
        </x14:conditionalFormatting>
        <x14:conditionalFormatting xmlns:xm="http://schemas.microsoft.com/office/excel/2006/main">
          <x14:cfRule type="expression" priority="5" id="{CF1CAAD9-374E-4069-9C2E-99B199BD6558}">
            <xm:f>'\Users\Jan Sedláček\Desktop\projekty rozpracované\Heřmanův Městec\VÝKAZY, CENY\[10047 TECHNICKA SPECIFIKACE r01j-sedlacek.xlsx]VYKAZ PS.02'!#REF!="__3"</xm:f>
            <x14:dxf>
              <font>
                <b/>
                <i val="0"/>
              </font>
            </x14:dxf>
          </x14:cfRule>
          <x14:cfRule type="expression" priority="6" id="{7A8AB466-4064-4BB9-9B43-81F06377C930}">
            <xm:f>'\Users\Jan Sedláček\Desktop\projekty rozpracované\Heřmanův Městec\VÝKAZY, CENY\[10047 TECHNICKA SPECIFIKACE r01j-sedlacek.xlsx]VYKAZ PS.02'!#REF!="_2"</xm:f>
            <x14:dxf>
              <font>
                <b/>
                <i val="0"/>
              </font>
              <fill>
                <patternFill>
                  <bgColor theme="5" tint="0.79998168889431442"/>
                </patternFill>
              </fill>
            </x14:dxf>
          </x14:cfRule>
          <xm:sqref>C98:D98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B795095835A74DB4CB406C8FA9A05E" ma:contentTypeVersion="" ma:contentTypeDescription="Vytvoří nový dokument" ma:contentTypeScope="" ma:versionID="afe1786a005dfd2cb0a2ccce77696b4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ABD606A4-298E-4C25-9EDE-0BEF93E4B1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EDF4C7-AF7D-4599-823C-207BBF8C41E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59ABBD-C5CA-4D8D-B7C0-17A59B2AE575}">
  <ds:schemaRefs>
    <ds:schemaRef ds:uri="http://purl.org/dc/terms/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$ListId:dokumentyvz;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VYKAZ PS.01</vt:lpstr>
      <vt:lpstr>'VYKAZ PS.01'!Oblast_tisku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</dc:creator>
  <cp:lastModifiedBy>Kraus Libor</cp:lastModifiedBy>
  <dcterms:created xsi:type="dcterms:W3CDTF">2017-04-06T12:05:38Z</dcterms:created>
  <dcterms:modified xsi:type="dcterms:W3CDTF">2017-08-25T09:06:39Z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0x01010066B795095835A74DB4CB406C8FA9A05E</vt:lpwstr>
  </property>
</Properties>
</file>