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16590" windowHeight="13170"/>
  </bookViews>
  <sheets>
    <sheet name="Ceny" sheetId="1" r:id="rId1"/>
  </sheets>
  <definedNames>
    <definedName name="OLE_LINK1" localSheetId="0">Ceny!#REF!</definedName>
  </definedNames>
  <calcPr calcId="145621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</workbook>
</file>

<file path=xl/calcChain.xml><?xml version="1.0" encoding="utf-8"?>
<calcChain xmlns="http://schemas.openxmlformats.org/spreadsheetml/2006/main">
  <c r="E78" i="1" l="1"/>
  <c r="E89" i="1" l="1"/>
  <c r="E8" i="1" l="1"/>
  <c r="E93" i="1" s="1"/>
  <c r="E95" i="1" l="1"/>
  <c r="E97" i="1" s="1"/>
  <c r="E98" i="1" s="1"/>
</calcChain>
</file>

<file path=xl/sharedStrings.xml><?xml version="1.0" encoding="utf-8"?>
<sst xmlns="http://schemas.openxmlformats.org/spreadsheetml/2006/main" count="179" uniqueCount="78">
  <si>
    <t>Vysvětlivky:</t>
  </si>
  <si>
    <t>Zařízení</t>
  </si>
  <si>
    <t>Položka</t>
  </si>
  <si>
    <t>Příloha č. 4</t>
  </si>
  <si>
    <t>Uchazeč vyplní pouze zeleně označené položky.</t>
  </si>
  <si>
    <t>DPH (%)</t>
  </si>
  <si>
    <t>Celková výše DPH (Kč)</t>
  </si>
  <si>
    <t>Servery</t>
  </si>
  <si>
    <t>HP EVA 300G/10K FC Add-on Hard Disk Drv</t>
  </si>
  <si>
    <t>SAN infrastruktura</t>
  </si>
  <si>
    <t>HP ProLiant DL580G5, 2x E7440, 84GB RAM, SmartArray P400, 2x 146GB HDD, 2x FC1142SR, 4x NC380T</t>
  </si>
  <si>
    <r>
      <t>HP DL580G7, 2x E7540, 64GB, 2x 146GB HDD, 2x</t>
    </r>
    <r>
      <rPr>
        <sz val="10"/>
        <rFont val="Calibri"/>
        <family val="2"/>
        <charset val="238"/>
      </rPr>
      <t xml:space="preserve"> </t>
    </r>
    <r>
      <rPr>
        <sz val="9"/>
        <rFont val="Arial"/>
        <family val="2"/>
        <charset val="238"/>
      </rPr>
      <t>FC1142SR, 3x NC360T, HP Insight Control</t>
    </r>
  </si>
  <si>
    <t>DL380 G5 6TB SATA Storage srv / MSA60</t>
  </si>
  <si>
    <t>HP MSL4048</t>
  </si>
  <si>
    <t>HP DL580G7, 2x E7520, 32GB, 8x 300GB HDD, HP Insight Control</t>
  </si>
  <si>
    <t>Diskové pole HP EVA6100</t>
  </si>
  <si>
    <t>HP EVA6100 2C4D Array</t>
  </si>
  <si>
    <t>HP CV EVA 6k Series Unlimited Lic</t>
  </si>
  <si>
    <t>HDD HP EVA 300G/10K FC</t>
  </si>
  <si>
    <t>Diskové pole HP EVA6400</t>
  </si>
  <si>
    <t xml:space="preserve">HP EVA6400 2C2D Array </t>
  </si>
  <si>
    <t>HP EVA M6412A 1TB FATA Drive</t>
  </si>
  <si>
    <t>HP Command View EVA6400 Unlimited LTU</t>
  </si>
  <si>
    <t>Cisco MDS 9124 FC4 (24 Port licences)</t>
  </si>
  <si>
    <t>VSM server HP DL360 G6</t>
  </si>
  <si>
    <t>HP SVSP Hardware Bundle AG781B</t>
  </si>
  <si>
    <t>Síťový switch HP ProCurve 5406 zl 48G</t>
  </si>
  <si>
    <t>Síťový switch HP ProCurve 3500 yl 24G</t>
  </si>
  <si>
    <t>LAN infrastruktura</t>
  </si>
  <si>
    <t>Cena za pol. / měsíc
(Kč bez DPH)</t>
  </si>
  <si>
    <t>Celkem:</t>
  </si>
  <si>
    <t>Délka trvání podpory v měsících</t>
  </si>
  <si>
    <t>Celková cena za dobu trvání podpory (Kč bez DPH)</t>
  </si>
  <si>
    <t>Celková cena za dobu trvání podpory (Kč s DPH)</t>
  </si>
  <si>
    <t>Brno - HP ProLiant DL580G5 X7310 2P 4G SAS</t>
  </si>
  <si>
    <t>Brno - HP StorageWorks MSA60 Array ALL</t>
  </si>
  <si>
    <t>Hradec Králové - HP DL380pG8 E5-2609 1P, 8GB RAM, 2x300GBSAS</t>
  </si>
  <si>
    <t>Hradec Králové - SmartArray P800, HP MSA60, 12x 1TB SAS MDL</t>
  </si>
  <si>
    <t>Ostrava - HP ProLiant DL580R04, X7120M, 4GB RAM, 2x 72GB SAS, NC380T , iLOAP</t>
  </si>
  <si>
    <t>Ostrava - SmartArray6204, HP MSA30SB, 4x147GB HDD</t>
  </si>
  <si>
    <t>Regina - HP ProLiant DL580G5 E7310 2P 4G SAS</t>
  </si>
  <si>
    <t>Regina - HP StorageWorks MSA60 Array ALL / 10x 300GB SAS</t>
  </si>
  <si>
    <t>Zlín - Compaq ProLiant ML530R01, X1000-256, 640MB RAM, SmartArray5300, 2x 18GB + 6x36GB HDD, DLT40/80GB, 2xNC3123, RiLOE</t>
  </si>
  <si>
    <t xml:space="preserve">HP DL380G5, 2x E5320, 10GB RAM, 1x FC1242SR, 1xNC380T </t>
  </si>
  <si>
    <t>HP DL580G7, 2x E7540, 64GB, 2x 146GB HDD, 2x FC1142SR, 3x NC360T, HP Insight Control</t>
  </si>
  <si>
    <t xml:space="preserve">HP ProLiant DL360G5  5110 1G Entry EU Svr </t>
  </si>
  <si>
    <t>HP DL380G5 PCIe WSS Ext Base Stg.srv (Backup server)</t>
  </si>
  <si>
    <t>MSA60 - 12x1TB 3G SATA 7.2K 3.5in MDL HDD</t>
  </si>
  <si>
    <t>MSA60 - 12x2TB 3G SATA 7.2K 3.5in MDL HDD</t>
  </si>
  <si>
    <t xml:space="preserve">HP DL380G7, E5640, 6GB, 2x 146GB HDD, 6x600GB HDD, HP Insight Control </t>
  </si>
  <si>
    <t>Diskové pole HP P6300</t>
  </si>
  <si>
    <t>HP P6300 EVA 300GB 10K SAS Fld Start Kit</t>
  </si>
  <si>
    <t>HP M6625 2.5-inch SAS Drive Enclosure</t>
  </si>
  <si>
    <t>HP M6625 300GB 6G SAS 10K 2.5in HDD</t>
  </si>
  <si>
    <t>HP EVA Loopback Connector</t>
  </si>
  <si>
    <t>HP 5m Multi-mode OM3 LC/LC FC Cable</t>
  </si>
  <si>
    <t>HP 30m Multi-mode OM3 LC/LC FC Cable</t>
  </si>
  <si>
    <t>HP P6000 CV v10.0 E-Software Suite</t>
  </si>
  <si>
    <t>HP 32A High Voltage Modular PDU</t>
  </si>
  <si>
    <t>Diskové pole HP P4500</t>
  </si>
  <si>
    <t>HP P4500 G2 60TB MDL SAS Scale Cap SAN</t>
  </si>
  <si>
    <t>HP P4500 G2 12TB MDL SAS Storage System</t>
  </si>
  <si>
    <t>HP 5500-24G SI Switch</t>
  </si>
  <si>
    <r>
      <t xml:space="preserve">Celková cena za měsíc (Kč bez DPH) - </t>
    </r>
    <r>
      <rPr>
        <b/>
        <i/>
        <sz val="10"/>
        <rFont val="Arial"/>
        <family val="2"/>
        <charset val="238"/>
      </rPr>
      <t>součet položek "1. Podpora systému Dalet 5.1" a "2. Podpora systému DaletPlus"</t>
    </r>
  </si>
  <si>
    <t>Dalet 5.1 - Regiony</t>
  </si>
  <si>
    <t>Dell PowerEdge R930, 2x Intel Xeon E7-8870 v3/2.1GHz, 512GB RAM, PERC H730P Adapter RAID Controller, 1x 200GB SSD SAS,M,MLC,12G,2.5“HPHDD, 2x 300GB 10K RPM SAS 12Gbps 2.5in Hot-plug Hard Drive, 2x QLogic 2660, 2x QLogic 57810</t>
  </si>
  <si>
    <t>HP DL380 Gen9 8SFF, 1x E5-2620v3, 8GB RAM, Smart Array P440/4G, 2x HP 300GB 12G SAS 15K HDD, 2x HP 450GB 12G SAS 15K HDD</t>
  </si>
  <si>
    <t>HP M6612 3.5-inch SAS Drive Enclosure</t>
  </si>
  <si>
    <t>HP M6612 2TB 6G SAS 7.2K 3.5in MDL HDD</t>
  </si>
  <si>
    <t>HP M6625 300GB 6G SAS 15K 2.5in HDD</t>
  </si>
  <si>
    <t>HP SN6000B 16Gb 48/48 FC Switch</t>
  </si>
  <si>
    <t>3. Požadované služby</t>
  </si>
  <si>
    <t>hardwarová onsite podpora, softwarová podpora, sevisní pohotovost, péče o datová centra</t>
  </si>
  <si>
    <t>4 dny</t>
  </si>
  <si>
    <t>1x</t>
  </si>
  <si>
    <t>2. Podpora systému Dalet 5.1</t>
  </si>
  <si>
    <t>1. Podpora systému DaletPlus</t>
  </si>
  <si>
    <t>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</si>
</sst>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0" borderId="1" applyNumberFormat="0" applyFill="0" applyAlignment="0" applyProtection="0"/>
    <xf numFmtId="0" fontId="12" fillId="3" borderId="0" applyNumberFormat="0" applyBorder="0" applyAlignment="0" applyProtection="0"/>
    <xf numFmtId="0" fontId="18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0" fillId="18" borderId="6" applyNumberFormat="0" applyFont="0" applyAlignment="0" applyProtection="0"/>
    <xf numFmtId="0" fontId="17" fillId="0" borderId="7" applyNumberFormat="0" applyFill="0" applyAlignment="0" applyProtection="0"/>
    <xf numFmtId="0" fontId="11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5" fillId="19" borderId="9" applyNumberFormat="0" applyAlignment="0" applyProtection="0"/>
    <xf numFmtId="0" fontId="2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</cellStyleXfs>
  <cellXfs count="6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/>
    <xf numFmtId="10" fontId="0" fillId="25" borderId="14" xfId="0" applyNumberForma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4" fontId="0" fillId="25" borderId="27" xfId="0" applyNumberFormat="1" applyFill="1" applyBorder="1" applyAlignment="1" applyProtection="1">
      <protection locked="0"/>
    </xf>
    <xf numFmtId="4" fontId="0" fillId="25" borderId="15" xfId="0" applyNumberForma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protection locked="0"/>
    </xf>
    <xf numFmtId="0" fontId="0" fillId="0" borderId="0" xfId="0" applyProtection="1"/>
    <xf numFmtId="0" fontId="25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2" fillId="0" borderId="10" xfId="0" applyFont="1" applyBorder="1" applyAlignment="1" applyProtection="1">
      <alignment horizontal="center" vertical="top"/>
    </xf>
    <xf numFmtId="0" fontId="2" fillId="0" borderId="17" xfId="0" applyFont="1" applyBorder="1" applyAlignment="1" applyProtection="1">
      <alignment horizontal="center" vertical="top"/>
    </xf>
    <xf numFmtId="0" fontId="2" fillId="0" borderId="18" xfId="0" applyFont="1" applyBorder="1" applyAlignment="1" applyProtection="1">
      <alignment horizontal="center" vertical="top" wrapText="1"/>
    </xf>
    <xf numFmtId="0" fontId="2" fillId="0" borderId="26" xfId="0" applyFont="1" applyBorder="1" applyAlignment="1" applyProtection="1">
      <alignment horizontal="center"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4" fillId="0" borderId="12" xfId="0" applyNumberFormat="1" applyFont="1" applyBorder="1" applyAlignment="1" applyProtection="1">
      <alignment horizontal="center"/>
    </xf>
    <xf numFmtId="0" fontId="27" fillId="24" borderId="16" xfId="0" applyFont="1" applyFill="1" applyBorder="1" applyAlignment="1" applyProtection="1">
      <alignment horizontal="left" wrapText="1"/>
    </xf>
    <xf numFmtId="0" fontId="0" fillId="24" borderId="20" xfId="0" applyFill="1" applyBorder="1" applyAlignment="1" applyProtection="1"/>
    <xf numFmtId="0" fontId="2" fillId="24" borderId="20" xfId="0" applyFont="1" applyFill="1" applyBorder="1" applyAlignment="1" applyProtection="1"/>
    <xf numFmtId="4" fontId="0" fillId="24" borderId="27" xfId="0" applyNumberFormat="1" applyFill="1" applyBorder="1" applyAlignment="1" applyProtection="1"/>
    <xf numFmtId="0" fontId="6" fillId="24" borderId="16" xfId="0" applyFont="1" applyFill="1" applyBorder="1" applyAlignment="1" applyProtection="1">
      <alignment horizontal="left" wrapText="1"/>
    </xf>
    <xf numFmtId="0" fontId="6" fillId="0" borderId="16" xfId="0" applyFont="1" applyBorder="1" applyAlignment="1" applyProtection="1">
      <alignment horizontal="left" wrapText="1"/>
    </xf>
    <xf numFmtId="0" fontId="0" fillId="0" borderId="20" xfId="0" applyBorder="1" applyAlignment="1" applyProtection="1">
      <alignment horizontal="right"/>
    </xf>
    <xf numFmtId="4" fontId="4" fillId="0" borderId="23" xfId="0" applyNumberFormat="1" applyFont="1" applyFill="1" applyBorder="1" applyAlignment="1" applyProtection="1">
      <alignment horizontal="center"/>
    </xf>
    <xf numFmtId="0" fontId="6" fillId="0" borderId="16" xfId="0" applyFont="1" applyBorder="1" applyAlignment="1" applyProtection="1">
      <alignment horizontal="justify" vertical="top" wrapText="1"/>
    </xf>
    <xf numFmtId="0" fontId="0" fillId="0" borderId="0" xfId="0" applyAlignment="1" applyProtection="1">
      <alignment horizontal="center"/>
    </xf>
    <xf numFmtId="0" fontId="6" fillId="0" borderId="16" xfId="0" applyFont="1" applyBorder="1" applyAlignment="1" applyProtection="1">
      <alignment horizontal="justify" wrapText="1"/>
    </xf>
    <xf numFmtId="0" fontId="4" fillId="0" borderId="28" xfId="0" applyNumberFormat="1" applyFont="1" applyBorder="1" applyAlignment="1" applyProtection="1">
      <alignment horizontal="center"/>
    </xf>
    <xf numFmtId="0" fontId="6" fillId="0" borderId="29" xfId="0" applyFont="1" applyBorder="1" applyAlignment="1" applyProtection="1">
      <alignment horizontal="justify" wrapText="1"/>
    </xf>
    <xf numFmtId="0" fontId="0" fillId="0" borderId="30" xfId="0" applyBorder="1" applyAlignment="1" applyProtection="1">
      <alignment horizontal="right"/>
    </xf>
    <xf numFmtId="4" fontId="4" fillId="0" borderId="31" xfId="0" applyNumberFormat="1" applyFont="1" applyFill="1" applyBorder="1" applyAlignment="1" applyProtection="1">
      <alignment horizontal="center"/>
    </xf>
    <xf numFmtId="0" fontId="2" fillId="24" borderId="16" xfId="0" applyFont="1" applyFill="1" applyBorder="1" applyProtection="1"/>
    <xf numFmtId="0" fontId="4" fillId="24" borderId="16" xfId="0" applyFont="1" applyFill="1" applyBorder="1" applyProtection="1"/>
    <xf numFmtId="0" fontId="4" fillId="0" borderId="13" xfId="0" applyNumberFormat="1" applyFont="1" applyBorder="1" applyAlignment="1" applyProtection="1">
      <alignment horizontal="center"/>
    </xf>
    <xf numFmtId="0" fontId="6" fillId="0" borderId="22" xfId="0" applyFont="1" applyBorder="1" applyAlignment="1" applyProtection="1">
      <alignment horizontal="justify" wrapText="1"/>
    </xf>
    <xf numFmtId="0" fontId="0" fillId="0" borderId="25" xfId="0" applyBorder="1" applyAlignment="1" applyProtection="1">
      <alignment horizontal="right"/>
    </xf>
    <xf numFmtId="4" fontId="4" fillId="0" borderId="24" xfId="0" applyNumberFormat="1" applyFont="1" applyFill="1" applyBorder="1" applyAlignment="1" applyProtection="1">
      <alignment horizontal="center"/>
    </xf>
    <xf numFmtId="0" fontId="0" fillId="0" borderId="0" xfId="0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6" fillId="25" borderId="0" xfId="0" applyFont="1" applyFill="1" applyBorder="1" applyProtection="1"/>
    <xf numFmtId="0" fontId="0" fillId="25" borderId="0" xfId="0" applyFill="1" applyProtection="1"/>
    <xf numFmtId="4" fontId="0" fillId="24" borderId="21" xfId="0" applyNumberFormat="1" applyFill="1" applyBorder="1" applyAlignment="1" applyProtection="1">
      <alignment horizontal="right"/>
    </xf>
    <xf numFmtId="4" fontId="0" fillId="24" borderId="32" xfId="0" applyNumberForma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/>
    <xf numFmtId="0" fontId="0" fillId="0" borderId="0" xfId="0" applyBorder="1" applyAlignment="1" applyProtection="1">
      <alignment horizontal="center"/>
    </xf>
    <xf numFmtId="4" fontId="0" fillId="0" borderId="14" xfId="0" applyNumberFormat="1" applyBorder="1" applyAlignment="1" applyProtection="1">
      <alignment horizontal="right"/>
    </xf>
    <xf numFmtId="3" fontId="0" fillId="0" borderId="14" xfId="0" applyNumberFormat="1" applyBorder="1" applyAlignment="1" applyProtection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abSelected="1" zoomScaleNormal="100" workbookViewId="0">
      <selection activeCell="F96" sqref="F96"/>
    </sheetView>
  </sheetViews>
  <sheetFormatPr defaultColWidth="124.42578125" defaultRowHeight="12.75" x14ac:dyDescent="0.2"/>
  <cols>
    <col min="1" max="1" width="7.85546875" customWidth="1"/>
    <col min="3" max="3" width="6.140625" bestFit="1" customWidth="1"/>
    <col min="4" max="4" width="12.7109375" bestFit="1" customWidth="1"/>
    <col min="5" max="5" width="12.85546875" bestFit="1" customWidth="1"/>
    <col min="6" max="55" width="8.5703125" customWidth="1"/>
  </cols>
  <sheetData>
    <row r="1" spans="1:5" x14ac:dyDescent="0.2">
      <c r="A1" s="10"/>
      <c r="B1" s="10"/>
      <c r="C1" s="10"/>
      <c r="D1" s="10"/>
      <c r="E1" s="10"/>
    </row>
    <row r="2" spans="1:5" ht="15" x14ac:dyDescent="0.2">
      <c r="A2" s="11" t="s">
        <v>3</v>
      </c>
      <c r="B2" s="10"/>
      <c r="C2" s="10"/>
      <c r="D2" s="10"/>
      <c r="E2" s="10"/>
    </row>
    <row r="3" spans="1:5" ht="15.75" x14ac:dyDescent="0.25">
      <c r="A3" s="12"/>
      <c r="B3" s="12"/>
      <c r="C3" s="12"/>
      <c r="D3" s="12"/>
      <c r="E3" s="12"/>
    </row>
    <row r="4" spans="1:5" ht="15.75" x14ac:dyDescent="0.25">
      <c r="A4" s="13" t="s">
        <v>77</v>
      </c>
      <c r="B4" s="13"/>
      <c r="C4" s="13"/>
      <c r="D4" s="13"/>
      <c r="E4" s="13"/>
    </row>
    <row r="5" spans="1:5" ht="15.75" x14ac:dyDescent="0.25">
      <c r="A5" s="14"/>
      <c r="B5" s="14"/>
      <c r="C5" s="15"/>
      <c r="D5" s="15"/>
      <c r="E5" s="10"/>
    </row>
    <row r="6" spans="1:5" ht="16.5" thickBot="1" x14ac:dyDescent="0.3">
      <c r="A6" s="14"/>
      <c r="B6" s="14"/>
      <c r="C6" s="15"/>
      <c r="D6" s="15"/>
      <c r="E6" s="10"/>
    </row>
    <row r="7" spans="1:5" ht="39" thickBot="1" x14ac:dyDescent="0.25">
      <c r="A7" s="16" t="s">
        <v>2</v>
      </c>
      <c r="B7" s="17" t="s">
        <v>1</v>
      </c>
      <c r="C7" s="18"/>
      <c r="D7" s="19"/>
      <c r="E7" s="20" t="s">
        <v>29</v>
      </c>
    </row>
    <row r="8" spans="1:5" x14ac:dyDescent="0.2">
      <c r="A8" s="21"/>
      <c r="B8" s="22" t="s">
        <v>76</v>
      </c>
      <c r="C8" s="23"/>
      <c r="D8" s="24" t="s">
        <v>30</v>
      </c>
      <c r="E8" s="25">
        <f>SUM(E9,E30,E37,E43,E56,E61,E69)</f>
        <v>0</v>
      </c>
    </row>
    <row r="9" spans="1:5" x14ac:dyDescent="0.2">
      <c r="A9" s="21"/>
      <c r="B9" s="26" t="s">
        <v>7</v>
      </c>
      <c r="C9" s="23"/>
      <c r="D9" s="23" t="s">
        <v>30</v>
      </c>
      <c r="E9" s="7">
        <v>0</v>
      </c>
    </row>
    <row r="10" spans="1:5" x14ac:dyDescent="0.2">
      <c r="A10" s="21">
        <v>1</v>
      </c>
      <c r="B10" s="27" t="s">
        <v>10</v>
      </c>
      <c r="C10" s="28"/>
      <c r="D10" s="29" t="s">
        <v>74</v>
      </c>
      <c r="E10" s="54"/>
    </row>
    <row r="11" spans="1:5" x14ac:dyDescent="0.2">
      <c r="A11" s="21">
        <v>2</v>
      </c>
      <c r="B11" s="27" t="s">
        <v>10</v>
      </c>
      <c r="C11" s="28"/>
      <c r="D11" s="29" t="s">
        <v>74</v>
      </c>
      <c r="E11" s="54"/>
    </row>
    <row r="12" spans="1:5" x14ac:dyDescent="0.2">
      <c r="A12" s="21">
        <v>3</v>
      </c>
      <c r="B12" s="27" t="s">
        <v>10</v>
      </c>
      <c r="C12" s="28"/>
      <c r="D12" s="29" t="s">
        <v>74</v>
      </c>
      <c r="E12" s="54"/>
    </row>
    <row r="13" spans="1:5" x14ac:dyDescent="0.2">
      <c r="A13" s="21">
        <v>4</v>
      </c>
      <c r="B13" s="27" t="s">
        <v>10</v>
      </c>
      <c r="C13" s="28"/>
      <c r="D13" s="29" t="s">
        <v>74</v>
      </c>
      <c r="E13" s="54"/>
    </row>
    <row r="14" spans="1:5" x14ac:dyDescent="0.2">
      <c r="A14" s="21">
        <v>5</v>
      </c>
      <c r="B14" s="27" t="s">
        <v>43</v>
      </c>
      <c r="C14" s="28"/>
      <c r="D14" s="29" t="s">
        <v>74</v>
      </c>
      <c r="E14" s="54"/>
    </row>
    <row r="15" spans="1:5" x14ac:dyDescent="0.2">
      <c r="A15" s="21">
        <v>6</v>
      </c>
      <c r="B15" s="27" t="s">
        <v>44</v>
      </c>
      <c r="C15" s="28"/>
      <c r="D15" s="29" t="s">
        <v>74</v>
      </c>
      <c r="E15" s="54"/>
    </row>
    <row r="16" spans="1:5" x14ac:dyDescent="0.2">
      <c r="A16" s="21">
        <v>7</v>
      </c>
      <c r="B16" s="27" t="s">
        <v>11</v>
      </c>
      <c r="C16" s="28"/>
      <c r="D16" s="29" t="s">
        <v>74</v>
      </c>
      <c r="E16" s="54"/>
    </row>
    <row r="17" spans="1:5" x14ac:dyDescent="0.2">
      <c r="A17" s="21">
        <v>8</v>
      </c>
      <c r="B17" s="27" t="s">
        <v>45</v>
      </c>
      <c r="C17" s="28"/>
      <c r="D17" s="29" t="s">
        <v>74</v>
      </c>
      <c r="E17" s="54"/>
    </row>
    <row r="18" spans="1:5" x14ac:dyDescent="0.2">
      <c r="A18" s="21">
        <v>9</v>
      </c>
      <c r="B18" s="27" t="s">
        <v>46</v>
      </c>
      <c r="C18" s="28"/>
      <c r="D18" s="29" t="s">
        <v>74</v>
      </c>
      <c r="E18" s="54"/>
    </row>
    <row r="19" spans="1:5" x14ac:dyDescent="0.2">
      <c r="A19" s="21">
        <v>10</v>
      </c>
      <c r="B19" s="27" t="s">
        <v>12</v>
      </c>
      <c r="C19" s="28"/>
      <c r="D19" s="29" t="s">
        <v>74</v>
      </c>
      <c r="E19" s="54"/>
    </row>
    <row r="20" spans="1:5" x14ac:dyDescent="0.2">
      <c r="A20" s="21">
        <v>11</v>
      </c>
      <c r="B20" s="27" t="s">
        <v>47</v>
      </c>
      <c r="C20" s="28"/>
      <c r="D20" s="29" t="s">
        <v>74</v>
      </c>
      <c r="E20" s="54"/>
    </row>
    <row r="21" spans="1:5" x14ac:dyDescent="0.2">
      <c r="A21" s="21">
        <v>12</v>
      </c>
      <c r="B21" s="27" t="s">
        <v>48</v>
      </c>
      <c r="C21" s="28"/>
      <c r="D21" s="29" t="s">
        <v>74</v>
      </c>
      <c r="E21" s="54"/>
    </row>
    <row r="22" spans="1:5" x14ac:dyDescent="0.2">
      <c r="A22" s="21">
        <v>13</v>
      </c>
      <c r="B22" s="27" t="s">
        <v>13</v>
      </c>
      <c r="C22" s="28"/>
      <c r="D22" s="29" t="s">
        <v>74</v>
      </c>
      <c r="E22" s="54"/>
    </row>
    <row r="23" spans="1:5" x14ac:dyDescent="0.2">
      <c r="A23" s="21">
        <v>14</v>
      </c>
      <c r="B23" s="27" t="s">
        <v>14</v>
      </c>
      <c r="C23" s="28"/>
      <c r="D23" s="29" t="s">
        <v>74</v>
      </c>
      <c r="E23" s="54"/>
    </row>
    <row r="24" spans="1:5" x14ac:dyDescent="0.2">
      <c r="A24" s="21">
        <v>15</v>
      </c>
      <c r="B24" s="27" t="s">
        <v>49</v>
      </c>
      <c r="C24" s="28"/>
      <c r="D24" s="29" t="s">
        <v>74</v>
      </c>
      <c r="E24" s="54"/>
    </row>
    <row r="25" spans="1:5" ht="24" x14ac:dyDescent="0.2">
      <c r="A25" s="21">
        <v>16</v>
      </c>
      <c r="B25" s="27" t="s">
        <v>65</v>
      </c>
      <c r="C25" s="28"/>
      <c r="D25" s="29" t="s">
        <v>74</v>
      </c>
      <c r="E25" s="54"/>
    </row>
    <row r="26" spans="1:5" ht="24" x14ac:dyDescent="0.2">
      <c r="A26" s="21">
        <v>17</v>
      </c>
      <c r="B26" s="27" t="s">
        <v>65</v>
      </c>
      <c r="C26" s="28"/>
      <c r="D26" s="29" t="s">
        <v>74</v>
      </c>
      <c r="E26" s="54"/>
    </row>
    <row r="27" spans="1:5" ht="24" x14ac:dyDescent="0.2">
      <c r="A27" s="21">
        <v>18</v>
      </c>
      <c r="B27" s="27" t="s">
        <v>65</v>
      </c>
      <c r="C27" s="28"/>
      <c r="D27" s="29" t="s">
        <v>74</v>
      </c>
      <c r="E27" s="54"/>
    </row>
    <row r="28" spans="1:5" ht="24" x14ac:dyDescent="0.2">
      <c r="A28" s="21">
        <v>19</v>
      </c>
      <c r="B28" s="27" t="s">
        <v>65</v>
      </c>
      <c r="C28" s="28"/>
      <c r="D28" s="29" t="s">
        <v>74</v>
      </c>
      <c r="E28" s="54"/>
    </row>
    <row r="29" spans="1:5" x14ac:dyDescent="0.2">
      <c r="A29" s="21">
        <v>20</v>
      </c>
      <c r="B29" s="27" t="s">
        <v>66</v>
      </c>
      <c r="C29" s="28"/>
      <c r="D29" s="29" t="s">
        <v>74</v>
      </c>
      <c r="E29" s="54"/>
    </row>
    <row r="30" spans="1:5" x14ac:dyDescent="0.2">
      <c r="A30" s="21"/>
      <c r="B30" s="26" t="s">
        <v>15</v>
      </c>
      <c r="C30" s="23"/>
      <c r="D30" s="23" t="s">
        <v>30</v>
      </c>
      <c r="E30" s="7">
        <v>0</v>
      </c>
    </row>
    <row r="31" spans="1:5" x14ac:dyDescent="0.2">
      <c r="A31" s="21">
        <v>1</v>
      </c>
      <c r="B31" s="30" t="s">
        <v>16</v>
      </c>
      <c r="C31" s="28"/>
      <c r="D31" s="29" t="s">
        <v>74</v>
      </c>
      <c r="E31" s="54"/>
    </row>
    <row r="32" spans="1:5" x14ac:dyDescent="0.2">
      <c r="A32" s="21">
        <v>2</v>
      </c>
      <c r="B32" s="30" t="s">
        <v>8</v>
      </c>
      <c r="C32" s="28"/>
      <c r="D32" s="29" t="s">
        <v>74</v>
      </c>
      <c r="E32" s="54"/>
    </row>
    <row r="33" spans="1:5" x14ac:dyDescent="0.2">
      <c r="A33" s="21">
        <v>3</v>
      </c>
      <c r="B33" s="30" t="s">
        <v>17</v>
      </c>
      <c r="C33" s="28"/>
      <c r="D33" s="29" t="s">
        <v>74</v>
      </c>
      <c r="E33" s="54"/>
    </row>
    <row r="34" spans="1:5" x14ac:dyDescent="0.2">
      <c r="A34" s="21">
        <v>4</v>
      </c>
      <c r="B34" s="30" t="s">
        <v>18</v>
      </c>
      <c r="C34" s="28"/>
      <c r="D34" s="29" t="s">
        <v>74</v>
      </c>
      <c r="E34" s="54"/>
    </row>
    <row r="35" spans="1:5" x14ac:dyDescent="0.2">
      <c r="A35" s="21">
        <v>5</v>
      </c>
      <c r="B35" s="30" t="s">
        <v>8</v>
      </c>
      <c r="C35" s="28"/>
      <c r="D35" s="29" t="s">
        <v>74</v>
      </c>
      <c r="E35" s="54"/>
    </row>
    <row r="36" spans="1:5" x14ac:dyDescent="0.2">
      <c r="A36" s="21">
        <v>6</v>
      </c>
      <c r="B36" s="30" t="s">
        <v>8</v>
      </c>
      <c r="C36" s="28"/>
      <c r="D36" s="29" t="s">
        <v>74</v>
      </c>
      <c r="E36" s="54"/>
    </row>
    <row r="37" spans="1:5" x14ac:dyDescent="0.2">
      <c r="A37" s="31"/>
      <c r="B37" s="26" t="s">
        <v>19</v>
      </c>
      <c r="C37" s="23"/>
      <c r="D37" s="23" t="s">
        <v>30</v>
      </c>
      <c r="E37" s="7">
        <v>0</v>
      </c>
    </row>
    <row r="38" spans="1:5" x14ac:dyDescent="0.2">
      <c r="A38" s="21">
        <v>7</v>
      </c>
      <c r="B38" s="32" t="s">
        <v>20</v>
      </c>
      <c r="C38" s="28"/>
      <c r="D38" s="29" t="s">
        <v>74</v>
      </c>
      <c r="E38" s="54"/>
    </row>
    <row r="39" spans="1:5" x14ac:dyDescent="0.2">
      <c r="A39" s="21">
        <v>8</v>
      </c>
      <c r="B39" s="32" t="s">
        <v>21</v>
      </c>
      <c r="C39" s="28"/>
      <c r="D39" s="29" t="s">
        <v>74</v>
      </c>
      <c r="E39" s="54"/>
    </row>
    <row r="40" spans="1:5" x14ac:dyDescent="0.2">
      <c r="A40" s="21">
        <v>9</v>
      </c>
      <c r="B40" s="32" t="s">
        <v>22</v>
      </c>
      <c r="C40" s="28"/>
      <c r="D40" s="29" t="s">
        <v>74</v>
      </c>
      <c r="E40" s="54"/>
    </row>
    <row r="41" spans="1:5" x14ac:dyDescent="0.2">
      <c r="A41" s="21">
        <v>10</v>
      </c>
      <c r="B41" s="32" t="s">
        <v>21</v>
      </c>
      <c r="C41" s="28"/>
      <c r="D41" s="29" t="s">
        <v>74</v>
      </c>
      <c r="E41" s="54"/>
    </row>
    <row r="42" spans="1:5" x14ac:dyDescent="0.2">
      <c r="A42" s="21">
        <v>11</v>
      </c>
      <c r="B42" s="32" t="s">
        <v>21</v>
      </c>
      <c r="C42" s="28"/>
      <c r="D42" s="29" t="s">
        <v>74</v>
      </c>
      <c r="E42" s="54"/>
    </row>
    <row r="43" spans="1:5" x14ac:dyDescent="0.2">
      <c r="A43" s="31"/>
      <c r="B43" s="26" t="s">
        <v>50</v>
      </c>
      <c r="C43" s="23"/>
      <c r="D43" s="23" t="s">
        <v>30</v>
      </c>
      <c r="E43" s="7">
        <v>0</v>
      </c>
    </row>
    <row r="44" spans="1:5" x14ac:dyDescent="0.2">
      <c r="A44" s="21">
        <v>12</v>
      </c>
      <c r="B44" s="32" t="s">
        <v>51</v>
      </c>
      <c r="C44" s="28"/>
      <c r="D44" s="29" t="s">
        <v>74</v>
      </c>
      <c r="E44" s="54"/>
    </row>
    <row r="45" spans="1:5" x14ac:dyDescent="0.2">
      <c r="A45" s="21">
        <v>13</v>
      </c>
      <c r="B45" s="32" t="s">
        <v>52</v>
      </c>
      <c r="C45" s="28"/>
      <c r="D45" s="29" t="s">
        <v>74</v>
      </c>
      <c r="E45" s="54"/>
    </row>
    <row r="46" spans="1:5" x14ac:dyDescent="0.2">
      <c r="A46" s="21">
        <v>14</v>
      </c>
      <c r="B46" s="32" t="s">
        <v>53</v>
      </c>
      <c r="C46" s="28"/>
      <c r="D46" s="29" t="s">
        <v>74</v>
      </c>
      <c r="E46" s="54"/>
    </row>
    <row r="47" spans="1:5" x14ac:dyDescent="0.2">
      <c r="A47" s="21">
        <v>15</v>
      </c>
      <c r="B47" s="32" t="s">
        <v>54</v>
      </c>
      <c r="C47" s="28"/>
      <c r="D47" s="29" t="s">
        <v>74</v>
      </c>
      <c r="E47" s="54"/>
    </row>
    <row r="48" spans="1:5" x14ac:dyDescent="0.2">
      <c r="A48" s="21">
        <v>16</v>
      </c>
      <c r="B48" s="32" t="s">
        <v>55</v>
      </c>
      <c r="C48" s="28"/>
      <c r="D48" s="29" t="s">
        <v>74</v>
      </c>
      <c r="E48" s="54"/>
    </row>
    <row r="49" spans="1:5" x14ac:dyDescent="0.2">
      <c r="A49" s="21">
        <v>17</v>
      </c>
      <c r="B49" s="32" t="s">
        <v>56</v>
      </c>
      <c r="C49" s="28"/>
      <c r="D49" s="29" t="s">
        <v>74</v>
      </c>
      <c r="E49" s="54"/>
    </row>
    <row r="50" spans="1:5" x14ac:dyDescent="0.2">
      <c r="A50" s="21">
        <v>18</v>
      </c>
      <c r="B50" s="32" t="s">
        <v>57</v>
      </c>
      <c r="C50" s="28"/>
      <c r="D50" s="29" t="s">
        <v>74</v>
      </c>
      <c r="E50" s="54"/>
    </row>
    <row r="51" spans="1:5" x14ac:dyDescent="0.2">
      <c r="A51" s="21">
        <v>19</v>
      </c>
      <c r="B51" s="32" t="s">
        <v>58</v>
      </c>
      <c r="C51" s="28"/>
      <c r="D51" s="29" t="s">
        <v>74</v>
      </c>
      <c r="E51" s="54"/>
    </row>
    <row r="52" spans="1:5" x14ac:dyDescent="0.2">
      <c r="A52" s="21">
        <v>20</v>
      </c>
      <c r="B52" s="32" t="s">
        <v>67</v>
      </c>
      <c r="C52" s="28"/>
      <c r="D52" s="29" t="s">
        <v>74</v>
      </c>
      <c r="E52" s="54"/>
    </row>
    <row r="53" spans="1:5" x14ac:dyDescent="0.2">
      <c r="A53" s="21">
        <v>21</v>
      </c>
      <c r="B53" s="32" t="s">
        <v>68</v>
      </c>
      <c r="C53" s="28"/>
      <c r="D53" s="29" t="s">
        <v>74</v>
      </c>
      <c r="E53" s="54"/>
    </row>
    <row r="54" spans="1:5" x14ac:dyDescent="0.2">
      <c r="A54" s="21">
        <v>22</v>
      </c>
      <c r="B54" s="32" t="s">
        <v>52</v>
      </c>
      <c r="C54" s="28"/>
      <c r="D54" s="29" t="s">
        <v>74</v>
      </c>
      <c r="E54" s="54"/>
    </row>
    <row r="55" spans="1:5" x14ac:dyDescent="0.2">
      <c r="A55" s="21">
        <v>23</v>
      </c>
      <c r="B55" s="32" t="s">
        <v>69</v>
      </c>
      <c r="C55" s="28"/>
      <c r="D55" s="29" t="s">
        <v>74</v>
      </c>
      <c r="E55" s="54"/>
    </row>
    <row r="56" spans="1:5" x14ac:dyDescent="0.2">
      <c r="A56" s="31"/>
      <c r="B56" s="26" t="s">
        <v>59</v>
      </c>
      <c r="C56" s="23"/>
      <c r="D56" s="23" t="s">
        <v>30</v>
      </c>
      <c r="E56" s="7">
        <v>0</v>
      </c>
    </row>
    <row r="57" spans="1:5" x14ac:dyDescent="0.2">
      <c r="A57" s="21">
        <v>24</v>
      </c>
      <c r="B57" s="32" t="s">
        <v>60</v>
      </c>
      <c r="C57" s="28"/>
      <c r="D57" s="29" t="s">
        <v>74</v>
      </c>
      <c r="E57" s="54"/>
    </row>
    <row r="58" spans="1:5" x14ac:dyDescent="0.2">
      <c r="A58" s="21">
        <v>25</v>
      </c>
      <c r="B58" s="32" t="s">
        <v>61</v>
      </c>
      <c r="C58" s="28"/>
      <c r="D58" s="29" t="s">
        <v>74</v>
      </c>
      <c r="E58" s="54"/>
    </row>
    <row r="59" spans="1:5" x14ac:dyDescent="0.2">
      <c r="A59" s="21">
        <v>26</v>
      </c>
      <c r="B59" s="32" t="s">
        <v>62</v>
      </c>
      <c r="C59" s="28"/>
      <c r="D59" s="29" t="s">
        <v>74</v>
      </c>
      <c r="E59" s="54"/>
    </row>
    <row r="60" spans="1:5" x14ac:dyDescent="0.2">
      <c r="A60" s="21">
        <v>27</v>
      </c>
      <c r="B60" s="32" t="s">
        <v>62</v>
      </c>
      <c r="C60" s="28"/>
      <c r="D60" s="29" t="s">
        <v>74</v>
      </c>
      <c r="E60" s="54"/>
    </row>
    <row r="61" spans="1:5" x14ac:dyDescent="0.2">
      <c r="A61" s="21"/>
      <c r="B61" s="26" t="s">
        <v>9</v>
      </c>
      <c r="C61" s="23"/>
      <c r="D61" s="23" t="s">
        <v>30</v>
      </c>
      <c r="E61" s="7">
        <v>0</v>
      </c>
    </row>
    <row r="62" spans="1:5" x14ac:dyDescent="0.2">
      <c r="A62" s="21">
        <v>1</v>
      </c>
      <c r="B62" s="32" t="s">
        <v>23</v>
      </c>
      <c r="C62" s="28"/>
      <c r="D62" s="29" t="s">
        <v>74</v>
      </c>
      <c r="E62" s="54"/>
    </row>
    <row r="63" spans="1:5" x14ac:dyDescent="0.2">
      <c r="A63" s="21">
        <v>2</v>
      </c>
      <c r="B63" s="32" t="s">
        <v>23</v>
      </c>
      <c r="C63" s="28"/>
      <c r="D63" s="29" t="s">
        <v>74</v>
      </c>
      <c r="E63" s="54"/>
    </row>
    <row r="64" spans="1:5" x14ac:dyDescent="0.2">
      <c r="A64" s="21">
        <v>3</v>
      </c>
      <c r="B64" s="32" t="s">
        <v>70</v>
      </c>
      <c r="C64" s="28"/>
      <c r="D64" s="29" t="s">
        <v>74</v>
      </c>
      <c r="E64" s="54"/>
    </row>
    <row r="65" spans="1:5" x14ac:dyDescent="0.2">
      <c r="A65" s="21">
        <v>4</v>
      </c>
      <c r="B65" s="32" t="s">
        <v>70</v>
      </c>
      <c r="C65" s="28"/>
      <c r="D65" s="29" t="s">
        <v>74</v>
      </c>
      <c r="E65" s="54"/>
    </row>
    <row r="66" spans="1:5" x14ac:dyDescent="0.2">
      <c r="A66" s="21">
        <v>5</v>
      </c>
      <c r="B66" s="32" t="s">
        <v>25</v>
      </c>
      <c r="C66" s="28"/>
      <c r="D66" s="29" t="s">
        <v>74</v>
      </c>
      <c r="E66" s="54"/>
    </row>
    <row r="67" spans="1:5" x14ac:dyDescent="0.2">
      <c r="A67" s="21">
        <v>6</v>
      </c>
      <c r="B67" s="32" t="s">
        <v>24</v>
      </c>
      <c r="C67" s="28"/>
      <c r="D67" s="29" t="s">
        <v>74</v>
      </c>
      <c r="E67" s="54"/>
    </row>
    <row r="68" spans="1:5" x14ac:dyDescent="0.2">
      <c r="A68" s="21">
        <v>7</v>
      </c>
      <c r="B68" s="32" t="s">
        <v>24</v>
      </c>
      <c r="C68" s="28"/>
      <c r="D68" s="29" t="s">
        <v>74</v>
      </c>
      <c r="E68" s="54"/>
    </row>
    <row r="69" spans="1:5" x14ac:dyDescent="0.2">
      <c r="A69" s="21"/>
      <c r="B69" s="26" t="s">
        <v>28</v>
      </c>
      <c r="C69" s="23"/>
      <c r="D69" s="23" t="s">
        <v>30</v>
      </c>
      <c r="E69" s="7">
        <v>0</v>
      </c>
    </row>
    <row r="70" spans="1:5" x14ac:dyDescent="0.2">
      <c r="A70" s="21">
        <v>1</v>
      </c>
      <c r="B70" s="32" t="s">
        <v>26</v>
      </c>
      <c r="C70" s="28"/>
      <c r="D70" s="29" t="s">
        <v>74</v>
      </c>
      <c r="E70" s="54"/>
    </row>
    <row r="71" spans="1:5" x14ac:dyDescent="0.2">
      <c r="A71" s="21">
        <v>2</v>
      </c>
      <c r="B71" s="32" t="s">
        <v>26</v>
      </c>
      <c r="C71" s="28"/>
      <c r="D71" s="29" t="s">
        <v>74</v>
      </c>
      <c r="E71" s="54"/>
    </row>
    <row r="72" spans="1:5" x14ac:dyDescent="0.2">
      <c r="A72" s="21">
        <v>3</v>
      </c>
      <c r="B72" s="32" t="s">
        <v>27</v>
      </c>
      <c r="C72" s="28"/>
      <c r="D72" s="29" t="s">
        <v>74</v>
      </c>
      <c r="E72" s="54"/>
    </row>
    <row r="73" spans="1:5" x14ac:dyDescent="0.2">
      <c r="A73" s="21">
        <v>4</v>
      </c>
      <c r="B73" s="32" t="s">
        <v>27</v>
      </c>
      <c r="C73" s="28"/>
      <c r="D73" s="29" t="s">
        <v>74</v>
      </c>
      <c r="E73" s="54"/>
    </row>
    <row r="74" spans="1:5" x14ac:dyDescent="0.2">
      <c r="A74" s="21">
        <v>5</v>
      </c>
      <c r="B74" s="32" t="s">
        <v>27</v>
      </c>
      <c r="C74" s="28"/>
      <c r="D74" s="29" t="s">
        <v>74</v>
      </c>
      <c r="E74" s="54"/>
    </row>
    <row r="75" spans="1:5" x14ac:dyDescent="0.2">
      <c r="A75" s="21">
        <v>6</v>
      </c>
      <c r="B75" s="32" t="s">
        <v>27</v>
      </c>
      <c r="C75" s="28"/>
      <c r="D75" s="29" t="s">
        <v>74</v>
      </c>
      <c r="E75" s="54"/>
    </row>
    <row r="76" spans="1:5" x14ac:dyDescent="0.2">
      <c r="A76" s="21">
        <v>7</v>
      </c>
      <c r="B76" s="32" t="s">
        <v>27</v>
      </c>
      <c r="C76" s="28"/>
      <c r="D76" s="29" t="s">
        <v>74</v>
      </c>
      <c r="E76" s="54"/>
    </row>
    <row r="77" spans="1:5" x14ac:dyDescent="0.2">
      <c r="A77" s="33">
        <v>8</v>
      </c>
      <c r="B77" s="34" t="s">
        <v>27</v>
      </c>
      <c r="C77" s="35"/>
      <c r="D77" s="36" t="s">
        <v>74</v>
      </c>
      <c r="E77" s="55"/>
    </row>
    <row r="78" spans="1:5" x14ac:dyDescent="0.2">
      <c r="A78" s="21"/>
      <c r="B78" s="37" t="s">
        <v>75</v>
      </c>
      <c r="C78" s="23"/>
      <c r="D78" s="24" t="s">
        <v>30</v>
      </c>
      <c r="E78" s="56">
        <f>E79</f>
        <v>0</v>
      </c>
    </row>
    <row r="79" spans="1:5" x14ac:dyDescent="0.2">
      <c r="A79" s="21"/>
      <c r="B79" s="38" t="s">
        <v>64</v>
      </c>
      <c r="C79" s="23"/>
      <c r="D79" s="24" t="s">
        <v>30</v>
      </c>
      <c r="E79" s="7">
        <v>0</v>
      </c>
    </row>
    <row r="80" spans="1:5" x14ac:dyDescent="0.2">
      <c r="A80" s="21">
        <v>1</v>
      </c>
      <c r="B80" s="27" t="s">
        <v>34</v>
      </c>
      <c r="C80" s="28"/>
      <c r="D80" s="29" t="s">
        <v>74</v>
      </c>
      <c r="E80" s="54"/>
    </row>
    <row r="81" spans="1:5" x14ac:dyDescent="0.2">
      <c r="A81" s="21">
        <v>2</v>
      </c>
      <c r="B81" s="27" t="s">
        <v>35</v>
      </c>
      <c r="C81" s="28"/>
      <c r="D81" s="29" t="s">
        <v>74</v>
      </c>
      <c r="E81" s="54"/>
    </row>
    <row r="82" spans="1:5" x14ac:dyDescent="0.2">
      <c r="A82" s="21">
        <v>3</v>
      </c>
      <c r="B82" s="27" t="s">
        <v>36</v>
      </c>
      <c r="C82" s="28"/>
      <c r="D82" s="29" t="s">
        <v>74</v>
      </c>
      <c r="E82" s="54"/>
    </row>
    <row r="83" spans="1:5" x14ac:dyDescent="0.2">
      <c r="A83" s="21">
        <v>4</v>
      </c>
      <c r="B83" s="27" t="s">
        <v>37</v>
      </c>
      <c r="C83" s="28"/>
      <c r="D83" s="29" t="s">
        <v>74</v>
      </c>
      <c r="E83" s="54"/>
    </row>
    <row r="84" spans="1:5" x14ac:dyDescent="0.2">
      <c r="A84" s="21">
        <v>5</v>
      </c>
      <c r="B84" s="27" t="s">
        <v>38</v>
      </c>
      <c r="C84" s="28"/>
      <c r="D84" s="29" t="s">
        <v>74</v>
      </c>
      <c r="E84" s="54"/>
    </row>
    <row r="85" spans="1:5" x14ac:dyDescent="0.2">
      <c r="A85" s="21">
        <v>6</v>
      </c>
      <c r="B85" s="27" t="s">
        <v>39</v>
      </c>
      <c r="C85" s="28"/>
      <c r="D85" s="29" t="s">
        <v>74</v>
      </c>
      <c r="E85" s="54"/>
    </row>
    <row r="86" spans="1:5" x14ac:dyDescent="0.2">
      <c r="A86" s="21">
        <v>7</v>
      </c>
      <c r="B86" s="27" t="s">
        <v>40</v>
      </c>
      <c r="C86" s="28"/>
      <c r="D86" s="29" t="s">
        <v>74</v>
      </c>
      <c r="E86" s="54"/>
    </row>
    <row r="87" spans="1:5" x14ac:dyDescent="0.2">
      <c r="A87" s="21">
        <v>8</v>
      </c>
      <c r="B87" s="27" t="s">
        <v>41</v>
      </c>
      <c r="C87" s="28"/>
      <c r="D87" s="29" t="s">
        <v>74</v>
      </c>
      <c r="E87" s="54"/>
    </row>
    <row r="88" spans="1:5" x14ac:dyDescent="0.2">
      <c r="A88" s="21">
        <v>9</v>
      </c>
      <c r="B88" s="27" t="s">
        <v>42</v>
      </c>
      <c r="C88" s="28"/>
      <c r="D88" s="29" t="s">
        <v>74</v>
      </c>
      <c r="E88" s="54"/>
    </row>
    <row r="89" spans="1:5" x14ac:dyDescent="0.2">
      <c r="A89" s="21"/>
      <c r="B89" s="22" t="s">
        <v>71</v>
      </c>
      <c r="C89" s="23"/>
      <c r="D89" s="24" t="s">
        <v>30</v>
      </c>
      <c r="E89" s="56">
        <f>SUM(E90)</f>
        <v>0</v>
      </c>
    </row>
    <row r="90" spans="1:5" ht="13.5" thickBot="1" x14ac:dyDescent="0.25">
      <c r="A90" s="39"/>
      <c r="B90" s="40" t="s">
        <v>72</v>
      </c>
      <c r="C90" s="41"/>
      <c r="D90" s="42" t="s">
        <v>73</v>
      </c>
      <c r="E90" s="8">
        <v>0</v>
      </c>
    </row>
    <row r="91" spans="1:5" x14ac:dyDescent="0.2">
      <c r="A91" s="10"/>
      <c r="B91" s="10"/>
      <c r="C91" s="10"/>
      <c r="D91" s="10"/>
      <c r="E91" s="10"/>
    </row>
    <row r="92" spans="1:5" ht="13.5" thickBot="1" x14ac:dyDescent="0.25">
      <c r="A92" s="43"/>
      <c r="B92" s="43"/>
      <c r="C92" s="43"/>
      <c r="D92" s="43"/>
      <c r="E92" s="57"/>
    </row>
    <row r="93" spans="1:5" ht="13.5" thickBot="1" x14ac:dyDescent="0.25">
      <c r="A93" s="44" t="s">
        <v>63</v>
      </c>
      <c r="B93" s="45"/>
      <c r="C93" s="45"/>
      <c r="D93" s="46"/>
      <c r="E93" s="58">
        <f>SUM(E8,E78,E89)</f>
        <v>0</v>
      </c>
    </row>
    <row r="94" spans="1:5" ht="13.5" thickBot="1" x14ac:dyDescent="0.25">
      <c r="A94" s="47" t="s">
        <v>31</v>
      </c>
      <c r="B94" s="48"/>
      <c r="C94" s="48"/>
      <c r="D94" s="49"/>
      <c r="E94" s="59">
        <v>24</v>
      </c>
    </row>
    <row r="95" spans="1:5" ht="13.5" thickBot="1" x14ac:dyDescent="0.25">
      <c r="A95" s="47" t="s">
        <v>32</v>
      </c>
      <c r="B95" s="48"/>
      <c r="C95" s="48"/>
      <c r="D95" s="49"/>
      <c r="E95" s="58">
        <f>E93*E94</f>
        <v>0</v>
      </c>
    </row>
    <row r="96" spans="1:5" ht="13.5" thickBot="1" x14ac:dyDescent="0.25">
      <c r="A96" s="44" t="s">
        <v>5</v>
      </c>
      <c r="B96" s="45"/>
      <c r="C96" s="45"/>
      <c r="D96" s="46"/>
      <c r="E96" s="5">
        <v>0</v>
      </c>
    </row>
    <row r="97" spans="1:5" ht="13.5" thickBot="1" x14ac:dyDescent="0.25">
      <c r="A97" s="44" t="s">
        <v>6</v>
      </c>
      <c r="B97" s="45"/>
      <c r="C97" s="45"/>
      <c r="D97" s="46"/>
      <c r="E97" s="58">
        <f>E95*E96</f>
        <v>0</v>
      </c>
    </row>
    <row r="98" spans="1:5" ht="13.5" thickBot="1" x14ac:dyDescent="0.25">
      <c r="A98" s="44" t="s">
        <v>33</v>
      </c>
      <c r="B98" s="45"/>
      <c r="C98" s="45"/>
      <c r="D98" s="46"/>
      <c r="E98" s="58">
        <f>SUM(E97,E95)</f>
        <v>0</v>
      </c>
    </row>
    <row r="99" spans="1:5" x14ac:dyDescent="0.2">
      <c r="A99" s="50"/>
      <c r="B99" s="50"/>
      <c r="C99" s="43"/>
      <c r="D99" s="43"/>
      <c r="E99" s="9"/>
    </row>
    <row r="100" spans="1:5" x14ac:dyDescent="0.2">
      <c r="A100" s="10"/>
      <c r="B100" s="10"/>
      <c r="C100" s="10"/>
      <c r="D100" s="10"/>
      <c r="E100" s="6"/>
    </row>
    <row r="101" spans="1:5" x14ac:dyDescent="0.2">
      <c r="A101" s="51" t="s">
        <v>0</v>
      </c>
      <c r="B101" s="10"/>
      <c r="C101" s="10"/>
      <c r="D101" s="10"/>
      <c r="E101" s="6"/>
    </row>
    <row r="102" spans="1:5" x14ac:dyDescent="0.2">
      <c r="A102" s="52" t="s">
        <v>4</v>
      </c>
      <c r="B102" s="53"/>
      <c r="C102" s="10"/>
      <c r="D102" s="10"/>
      <c r="E102" s="6"/>
    </row>
    <row r="103" spans="1:5" x14ac:dyDescent="0.2">
      <c r="A103" s="6"/>
      <c r="B103" s="6"/>
      <c r="C103" s="6"/>
      <c r="D103" s="6"/>
      <c r="E103" s="6"/>
    </row>
    <row r="104" spans="1:5" x14ac:dyDescent="0.2">
      <c r="A104" s="1"/>
      <c r="B104" s="1"/>
      <c r="C104" s="1"/>
      <c r="D104" s="1"/>
      <c r="E104" s="1"/>
    </row>
    <row r="105" spans="1:5" x14ac:dyDescent="0.2">
      <c r="A105" s="1"/>
      <c r="B105" s="1"/>
      <c r="C105" s="2"/>
      <c r="D105" s="2"/>
      <c r="E105" s="2"/>
    </row>
    <row r="106" spans="1:5" x14ac:dyDescent="0.2">
      <c r="A106" s="1"/>
      <c r="B106" s="1"/>
      <c r="C106" s="2"/>
      <c r="D106" s="2"/>
      <c r="E106" s="2"/>
    </row>
    <row r="107" spans="1:5" x14ac:dyDescent="0.2">
      <c r="A107" s="1"/>
      <c r="B107" s="1"/>
      <c r="C107" s="2"/>
      <c r="D107" s="2"/>
      <c r="E107" s="2"/>
    </row>
    <row r="108" spans="1:5" x14ac:dyDescent="0.2">
      <c r="A108" s="1"/>
      <c r="B108" s="1"/>
      <c r="C108" s="2"/>
      <c r="D108" s="2"/>
      <c r="E108" s="2"/>
    </row>
    <row r="109" spans="1:5" x14ac:dyDescent="0.2">
      <c r="A109" s="1"/>
      <c r="B109" s="1"/>
      <c r="C109" s="2"/>
      <c r="D109" s="2"/>
      <c r="E109" s="2"/>
    </row>
    <row r="110" spans="1:5" x14ac:dyDescent="0.2">
      <c r="A110" s="1"/>
      <c r="B110" s="1"/>
      <c r="C110" s="2"/>
      <c r="D110" s="2"/>
      <c r="E110" s="2"/>
    </row>
    <row r="111" spans="1:5" x14ac:dyDescent="0.2">
      <c r="A111" s="1"/>
      <c r="B111" s="1"/>
      <c r="C111" s="2"/>
      <c r="D111" s="2"/>
      <c r="E111" s="2"/>
    </row>
    <row r="112" spans="1:5" x14ac:dyDescent="0.2">
      <c r="A112" s="1"/>
      <c r="B112" s="1"/>
      <c r="C112" s="2"/>
      <c r="D112" s="2"/>
      <c r="E112" s="2"/>
    </row>
    <row r="113" spans="1:5" x14ac:dyDescent="0.2">
      <c r="A113" s="1"/>
      <c r="B113" s="1"/>
      <c r="C113" s="2"/>
      <c r="D113" s="2"/>
      <c r="E113" s="2"/>
    </row>
    <row r="114" spans="1:5" x14ac:dyDescent="0.2">
      <c r="A114" s="1"/>
      <c r="B114" s="1"/>
      <c r="C114" s="2"/>
      <c r="D114" s="2"/>
      <c r="E114" s="2"/>
    </row>
    <row r="115" spans="1:5" x14ac:dyDescent="0.2">
      <c r="A115" s="1"/>
      <c r="B115" s="1"/>
      <c r="C115" s="2"/>
      <c r="D115" s="2"/>
      <c r="E115" s="2"/>
    </row>
    <row r="116" spans="1:5" x14ac:dyDescent="0.2">
      <c r="A116" s="1"/>
      <c r="B116" s="1"/>
      <c r="C116" s="2"/>
      <c r="D116" s="2"/>
      <c r="E116" s="2"/>
    </row>
    <row r="117" spans="1:5" x14ac:dyDescent="0.2">
      <c r="A117" s="1"/>
      <c r="B117" s="1"/>
      <c r="C117" s="1"/>
      <c r="D117" s="1"/>
      <c r="E117" s="2"/>
    </row>
    <row r="118" spans="1:5" x14ac:dyDescent="0.2">
      <c r="A118" s="1"/>
      <c r="B118" s="1"/>
      <c r="C118" s="1"/>
      <c r="D118" s="1"/>
      <c r="E118" s="2"/>
    </row>
    <row r="119" spans="1:5" x14ac:dyDescent="0.2">
      <c r="A119" s="3"/>
      <c r="B119" s="3"/>
      <c r="C119" s="1"/>
      <c r="D119" s="1"/>
      <c r="E119" s="2"/>
    </row>
    <row r="120" spans="1:5" x14ac:dyDescent="0.2">
      <c r="A120" s="1"/>
      <c r="B120" s="1"/>
      <c r="C120" s="1"/>
      <c r="D120" s="1"/>
      <c r="E120" s="2"/>
    </row>
    <row r="121" spans="1:5" x14ac:dyDescent="0.2">
      <c r="A121" s="3"/>
      <c r="B121" s="3"/>
      <c r="C121" s="1"/>
      <c r="D121" s="1"/>
      <c r="E121" s="4"/>
    </row>
    <row r="122" spans="1:5" x14ac:dyDescent="0.2">
      <c r="A122" s="3"/>
      <c r="B122" s="3"/>
      <c r="C122" s="1"/>
      <c r="D122" s="1"/>
      <c r="E122" s="4"/>
    </row>
    <row r="123" spans="1:5" x14ac:dyDescent="0.2">
      <c r="A123" s="3"/>
      <c r="B123" s="3"/>
      <c r="C123" s="1"/>
      <c r="D123" s="1"/>
      <c r="E123" s="4"/>
    </row>
  </sheetData>
  <sheetProtection password="C4B2" sheet="1" objects="1" scenarios="1"/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98:D98"/>
    <mergeCell ref="A4:E4"/>
    <mergeCell ref="A93:D93"/>
    <mergeCell ref="A96:D96"/>
    <mergeCell ref="A97:D97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54"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705F44029E5429ACA9BB79A11651F" ma:contentTypeVersion="" ma:contentTypeDescription="Vytvoří nový dokument" ma:contentTypeScope="" ma:versionID="f8f77bdbfb07304b9860d4861cfae6f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F37C5D-3C87-4A06-BB8A-DE483E7E3E6D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EF3BEC74-45E9-41DE-81A5-B8F5D2DA85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428940-C98B-4A0A-A7AF-E585542809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 - Příloha 4 - Položkový rozpočet</dc:title>
  <dc:subject>Dalet údržba</dc:subject>
  <dc:creator>Ing. Martin Krátký</dc:creator>
  <cp:lastModifiedBy>Kostelka David</cp:lastModifiedBy>
  <cp:lastPrinted>2016-06-16T08:26:06Z</cp:lastPrinted>
  <dcterms:created xsi:type="dcterms:W3CDTF">2011-02-23T13:03:43Z</dcterms:created>
  <dcterms:modified xsi:type="dcterms:W3CDTF">2016-09-15T09:07:50Z</dcterms:modified>
  <cp:category>VZ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0x010100107705F44029E5429ACA9BB79A11651F</vt:lpwstr>
  </property>
  <property fmtid="{D5CDD505-2E9C-101B-9397-08002B2CF9AE}" pid="3" name="Povinny">
    <vt:lpwstr>0</vt:lpwstr>
  </property>
</Properties>
</file>