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19260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<sst xmlns="http://schemas.openxmlformats.org/spreadsheetml/2006/main" count="121" uniqueCount="107">
  <si>
    <t>Vysvětlivky:</t>
  </si>
  <si>
    <t>Uchazeč vyplní pouze zeleně označená pole</t>
  </si>
  <si>
    <t>plakát</t>
  </si>
  <si>
    <t>brožura</t>
  </si>
  <si>
    <t>leták</t>
  </si>
  <si>
    <t>blok</t>
  </si>
  <si>
    <t>billboard</t>
  </si>
  <si>
    <t>obálka</t>
  </si>
  <si>
    <t>samolepka</t>
  </si>
  <si>
    <t>ročenka</t>
  </si>
  <si>
    <t>vizitka</t>
  </si>
  <si>
    <t>vstupenka</t>
  </si>
  <si>
    <t>Celková cena bez DPH (Kč)</t>
  </si>
  <si>
    <t>Sazba DPH (%)</t>
  </si>
  <si>
    <t>Celková výše DPH</t>
  </si>
  <si>
    <t>Celková cena včetně DPH</t>
  </si>
  <si>
    <t>podpisová karta</t>
  </si>
  <si>
    <t>leták (programové schéma)</t>
  </si>
  <si>
    <t>čtvercový leták</t>
  </si>
  <si>
    <t>partitura</t>
  </si>
  <si>
    <t>partitura s vloženými party</t>
  </si>
  <si>
    <t>magazín Vltava</t>
  </si>
  <si>
    <t>svět rozhlasu</t>
  </si>
  <si>
    <t>banner</t>
  </si>
  <si>
    <t>kapa deska</t>
  </si>
  <si>
    <t>pvc deska</t>
  </si>
  <si>
    <t>rollup nový</t>
  </si>
  <si>
    <t>rollup výměna rolety</t>
  </si>
  <si>
    <t>záložka</t>
  </si>
  <si>
    <t>pohled/ QSL karta</t>
  </si>
  <si>
    <t>program/brožura</t>
  </si>
  <si>
    <t>banner mash</t>
  </si>
  <si>
    <t>A6, 4/1, 300 g/m2 pohlednicový karton, ořez</t>
  </si>
  <si>
    <t>A2, 4/0, 115 g/m2 matná křída, ořez</t>
  </si>
  <si>
    <t>A1, 4/0, 170 g/m2 matná křída, ořez</t>
  </si>
  <si>
    <t>B1, 4/0, 200 g/m2 matná křída, ořez</t>
  </si>
  <si>
    <t>pozvánka</t>
  </si>
  <si>
    <t>komplimentka</t>
  </si>
  <si>
    <t xml:space="preserve">DL - 210 x 99 mm, 4/4, 250 g/m2 matná křída, ořez </t>
  </si>
  <si>
    <t>DL - 210 x 99 mm, 16 stran, 4/4, 170 g/m2 matná křída, ořez, vazba V1</t>
  </si>
  <si>
    <t>A4 na výšku. Titulní strana: Barevnost 4/0, materiál 250 g/m2 matná křída. Vnitřní listy: barevnost 1/1 – černá (každá strana jiná - časopis), materiál 80 g/m2 bezdřevý ofset, rozsah 158 stran. Zadní strana: Barevnost 0/4, materiál 250 g/m2 matná křída, Kroužková vazba, drátěná spirála</t>
  </si>
  <si>
    <t>vstupenka, 210 x 60 mm - vyřazeno 5x na archu A4, 4/1, 160 g/m2 bezdřevý ofset, ořez, 4 x vodorovná a 1 x svislá čárkovaná perforace, objednávání po arších A4. Tisková technologie ofset - vstupenky se budou následně personalizovat v laserové tiskárně</t>
  </si>
  <si>
    <t>50 x 200 mm, 4/4, 1/1 matné lamino, 250 g/m2 lesklá křída, ořez</t>
  </si>
  <si>
    <t>A4 na výšku,12 stran, 4/4, SCa 56 g/m2, lepená vazba</t>
  </si>
  <si>
    <t>nový rollup včetně konstrukce a tisku 4/0 na rollup film, šíře 80 nebo 85 cm</t>
  </si>
  <si>
    <t>výměna rolety ve stávajícím rollupu šíře 80 nebo 85 cm, 4/0 tisk na rollup film</t>
  </si>
  <si>
    <t>blok s krycím listem, A5, 1/0 Pantone, 1/0 lak, krycí list s přesahem na přilepení - 150 g/m2 matná křída, vnitřní listy, 1/0 Pantone 281, 80 g/m2 bezdřevý ofset, počet listů 25, lepení v hlavně, zadní karton bez potisku</t>
  </si>
  <si>
    <t>DL, 220 x 110 mm, 1/0 Pantone přítisk na hotovou obálku do 10 % plochy obálky, bílá obálka s vnitřním tiskem, bez okna, samolepící s krycím páskem</t>
  </si>
  <si>
    <t>C4, 229 x 324 mm, 1/0 Pantone přítisk na hotovou obálku do 10 % plochy obálky, bílá obálka s vnitřním tiskem, bez okna, samolepící s krycím páskem a otvorem na kratší straně</t>
  </si>
  <si>
    <t>C5, 229 x 162 mm, 1/0 Pantone přítisk na hotovou obálku do 10 % plochy obálky, bílá obálka s vnitřním tiskem, bez okna, samolepící s krycím páskem</t>
  </si>
  <si>
    <t>120 x 120 mm, 6 stran, rozložené 360 x 120 mm, 4/4, 200 g/m2 matná křída, ořez, 2 x big</t>
  </si>
  <si>
    <t>DL - 210 x 99 mm, 6 stran, rozložené A4,  4/4, 200 g/m2 matná křída, ořez, 2 x big</t>
  </si>
  <si>
    <t>DL - 210 x 99 mm, 4 strany, rozložené 198 x 210 mm, 4/4, 250 g/m2 matná křída, ořez, 1 x big</t>
  </si>
  <si>
    <t>5 x 10 m, 4/0 bílý mash banner, zpevněný okraj, oka po obvodu, materiál a tisk pro použití v exteriéru</t>
  </si>
  <si>
    <t>2 x 1 m, 4/0, bílý PVC banner, zpevněný okraj, oka po obvodu, materiál a tisk pro použití v exteriéru</t>
  </si>
  <si>
    <t>3 x 1 m, 4/0, bílý PVC banner, zpevněný okraj, oka po obvodu, materiál a tisk pro použití v exteriéru</t>
  </si>
  <si>
    <t>2 x 1 m, 4/0 potisk na PVC bílou samolepku, kašírování na kapadesku o síle 1 cm</t>
  </si>
  <si>
    <t>2 x 1 m, 4/0 potisk na PVC bílou samolepku, kašírování na pvc desku o síle 0,5 cm</t>
  </si>
  <si>
    <t>1 x 0,5 m, 4/0 potisk na PVC bílou samolepku, kašírování na pvc desku o síle 0,5 cm</t>
  </si>
  <si>
    <t>1 x 0,5 m, 4/0 potisk na PVC bílou samolepku, kašírování na kapadesku o síle 0,5 cm</t>
  </si>
  <si>
    <t>desky s chlopněmi</t>
  </si>
  <si>
    <t>euroformát 5,1 x 2,4 m, 4/0, billboardový outdoorový papír s modrým rubem</t>
  </si>
  <si>
    <t>citilight</t>
  </si>
  <si>
    <t>1185 x 1750 mm, 4/4, 150 g/m2 papír pro CLV</t>
  </si>
  <si>
    <t>na A4 materiály, rozložený rozměr cca 530 x 400 mm, 4/4, 1/1 lak, 350 g/m2 matná křída, výsek (raznici máme vlastní), balení na plocho á 100 ks</t>
  </si>
  <si>
    <t>DL - 99 x 210 mm, 4/4, obálka: 4 strany, 200 g/m2 matná křída, 1/0 matné lamino, 0/1 matný lak, vnitřek: 4/4, 1/1 matný lak, 60 stran, 135 g/m2 matná křída, vazba V1</t>
  </si>
  <si>
    <t>A5, 4/4, 150 g/m2 matná křída, ořez</t>
  </si>
  <si>
    <t>A5 na výšku, 4/4, 1/1 lak, obálka: 4 strany, 250 g/m2 matná křída, vnitřek: 108 stran, 135 g/m2 matná křída, lepená vazba V2</t>
  </si>
  <si>
    <t>Formát: šířka 277 x výška 210 mm, vazba V1, 2 skobičky. Obálka: 250 g/m2 matná křída, 4 strany, 5/4 CMYK + pantone, 1/0 matné lamino. Chlopeň na obálku: formát: šířka 250 x výška 210 mm ve tvaru kosodelníku - výsek, raznici máme, 115 g/m2 bezdřevý ofset, 2/0 K + pantone, přišité k obálce - součást vazby. Knižní blok: 100 g/m2 matná křída, 48 stran, 2/2 K + pantone. Balení po 20 ks do průhledné fólie</t>
  </si>
  <si>
    <t>samolepka kolečko o průměru 60 mm, 4/0, bílá PVC samolepka, 1/0 lamino, výsek, z rubu splitování</t>
  </si>
  <si>
    <t>Předpokládaný počet objednaných kusů za 4měsíční období</t>
  </si>
  <si>
    <t>Předběžná specifikace</t>
  </si>
  <si>
    <t>Příloha č. 2 – Tabulka pro výpočet nabídkové ceny</t>
  </si>
  <si>
    <t>Pokud uchazeč nacení kteroukoliv položku nulovou nebo mimořádně nízkou nabídkovou cenou, bude vyzván k vysvětlení nejasností v nabídce.</t>
  </si>
  <si>
    <t>A6, 4/4, 250 g/m2 matná křída, ořez, více mutací dle jednotlivých jmen</t>
  </si>
  <si>
    <t>rozhlasové noviny 12 stran</t>
  </si>
  <si>
    <t>rozhlasové noviny 16 stran</t>
  </si>
  <si>
    <t>A4 na výšku,16 stran, 4/4, SCa 56 g/m2, lepená vazba</t>
  </si>
  <si>
    <t>digitální tisk, počet ks od jména 100 ks, barevnost 4/4, formát 85 x 55 mm, 350 g/m2 matná křída, mutace v rubu i lícu, na spad</t>
  </si>
  <si>
    <t>A4 na výšku, obálka 4/4, 4 strany, 300 g/m2 Keaykolour Original Pure White, vnitřek 100 stran, 4/4, 1/1 matný lak, 150 g/m2 matná křída, vazba V4, 2 mutace: 500 ks česky, 300 ks anglicky</t>
  </si>
  <si>
    <t>130 x 130 mm, 28 stran, 4/4, 1/1 matný lak, 170 g/m2 matná křída, vazba V1 - 2 skobičky</t>
  </si>
  <si>
    <t>brožura 13 x 13 cm</t>
  </si>
  <si>
    <t>A4 na výšku, obálka 4 strany, 4/4, 250 g/m2 matná křída, vnitřek 44 stran, 1/1 K, 80 g/m2 bezdřevý ofset, ořez, vazba V1, vlepení CD na danou pozici na titulní straně, foliování do číré folie. CD dodáme.</t>
  </si>
  <si>
    <t>A4 na výšku, obálka 4 strany, 4/4, 250 g/m2 matná křída, vnitřek 32 stran, 1/1 K, 80 g/m2 bezdřevý ofset, ořez, vazba V1, 7 vložených partů A4 á 8 stran, 1/1 K, 80 g/m2 bezdřevý ofset, ořez, vazba V1</t>
  </si>
  <si>
    <t>A4 na výšku, obálka 4 strany, 4/4, 250 g/m2 matná křída, vnitřek 52 stran, 1/1 K, 80 g/m2 bezdřevý ofset, ořez, vazba V1.</t>
  </si>
  <si>
    <t>A4 na výšku, obálka 4 strany, 4/4, 250 g/m2 matná křída, vnitřek 32 stran, 1/1 K, 80 g/m2 bezdřevý ofset, ořez, vazba V1.</t>
  </si>
  <si>
    <t>A4 na výšku, obálka 4 strany, 4/4, 250 g/m2 matná křída, vnitřek 64 stran, 1/1 K, 80 g/m2 bezdřevý ofset, ořez, vazba V1.</t>
  </si>
  <si>
    <t>A4 na výšku, obálka 4 strany, 4/4, 250 g/m2 matná křída, vnitřek 56 stran, 1/1 K, 80 g/m2 bezdřevý ofset, ořez, vazba V1.</t>
  </si>
  <si>
    <t>A4 na výšku, obálka 4 strany, 4/4, 250 g/m2 matná křída, vnitřek 108 stran, 1/1 K, 80 g/m2 bezdřevý ofset, ořez, vazba V2.</t>
  </si>
  <si>
    <t>A5, 4/0, 150 g/m2 matná křída, ořez</t>
  </si>
  <si>
    <t>leták/pohled</t>
  </si>
  <si>
    <t>A6, 4/4, 250 g/m2 matná křída, ořez,</t>
  </si>
  <si>
    <t>pohled</t>
  </si>
  <si>
    <t>A6, 4/4, 300 g/m2 pohlednicový karton, ořez</t>
  </si>
  <si>
    <t>Minimální možný odběr při jedné objednávce v ks</t>
  </si>
  <si>
    <t>Jednotková cena na tisk (včetně balného a dopravy po ČR)</t>
  </si>
  <si>
    <t>Celková cena za položku</t>
  </si>
  <si>
    <t>Typ</t>
  </si>
  <si>
    <t>Položka</t>
  </si>
  <si>
    <t>Minimální možný odběr pro uplatnění slevy při jedné objednávce v ks</t>
  </si>
  <si>
    <t>vstupenka abonentní</t>
  </si>
  <si>
    <t>190 x 60 mm, 4/4, 1/0 personalizace v černé barvě (dle dodané databáze v excelu), 200 g/m2 matná křída, 1/1 matné lamino, ořez na jednotlivé vstupenky</t>
  </si>
  <si>
    <t>plakát A3</t>
  </si>
  <si>
    <t>A3, 4/0, 200 g/m2 matná křída, ořez</t>
  </si>
  <si>
    <t>brožura 21 x 21 cm</t>
  </si>
  <si>
    <t>210 x 210 mm, 4/4, 1/1 lak, obálka: 4 strany, 250 g/m2 matná křída, vnitřek: 60 stran, 135 g/m2 matná křída, lepená vazba V2</t>
  </si>
  <si>
    <t>Modře označené jsou položky, které se budou vyrábět jednorázově. U ostatních položek může být přiobjednávka s jiným grafickým motivem.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</si>
</sst>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1" xfId="0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/>
    <xf numFmtId="0" fontId="8" fillId="0" borderId="1" xfId="0" applyFont="1" applyBorder="1" applyAlignment="1">
      <alignment wrapText="1"/>
    </xf>
    <xf numFmtId="0" fontId="1" fillId="0" borderId="2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>
      <alignment wrapText="1"/>
    </xf>
    <xf numFmtId="0" fontId="0" fillId="0" borderId="0" xfId="0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164" fontId="8" fillId="3" borderId="1" xfId="0" applyNumberFormat="1" applyFont="1" applyFill="1" applyBorder="1" applyAlignment="1" applyProtection="1">
      <alignment horizontal="right"/>
      <protection locked="0"/>
    </xf>
    <xf numFmtId="164" fontId="8" fillId="0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/>
    </xf>
    <xf numFmtId="10" fontId="8" fillId="3" borderId="1" xfId="0" applyNumberFormat="1" applyFont="1" applyFill="1" applyBorder="1" applyAlignment="1" applyProtection="1">
      <alignment/>
      <protection locked="0"/>
    </xf>
    <xf numFmtId="164" fontId="8" fillId="0" borderId="1" xfId="0" applyNumberFormat="1" applyFont="1" applyBorder="1" applyAlignment="1">
      <alignment/>
    </xf>
    <xf numFmtId="164" fontId="8" fillId="0" borderId="1" xfId="0" applyNumberFormat="1" applyFont="1" applyBorder="1"/>
    <xf numFmtId="0" fontId="8" fillId="4" borderId="1" xfId="0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4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zoomScale="80" zoomScaleNormal="80" workbookViewId="0" topLeftCell="A1">
      <selection activeCell="C75" sqref="C75"/>
    </sheetView>
  </sheetViews>
  <sheetFormatPr defaultColWidth="9.140625" defaultRowHeight="15"/>
  <cols>
    <col min="1" max="1" width="8.7109375" style="9" customWidth="1"/>
    <col min="2" max="2" width="17.57421875" style="10" customWidth="1"/>
    <col min="3" max="3" width="46.00390625" style="9" customWidth="1"/>
    <col min="4" max="7" width="12.421875" style="9" customWidth="1"/>
    <col min="8" max="8" width="15.28125" style="9" customWidth="1"/>
    <col min="9" max="9" width="35.57421875" style="0" customWidth="1"/>
    <col min="10" max="16384" width="9.140625" style="9" customWidth="1"/>
  </cols>
  <sheetData>
    <row r="1" spans="1:8" ht="25.5" customHeight="1" thickBot="1">
      <c r="A1" s="30" t="s">
        <v>72</v>
      </c>
      <c r="B1" s="31"/>
      <c r="C1" s="31"/>
      <c r="D1" s="31"/>
      <c r="E1" s="31"/>
      <c r="F1" s="31"/>
      <c r="G1" s="31"/>
      <c r="H1" s="32"/>
    </row>
    <row r="2" ht="15.75" thickBot="1"/>
    <row r="3" spans="1:9" s="6" customFormat="1" ht="102">
      <c r="A3" s="17" t="s">
        <v>98</v>
      </c>
      <c r="B3" s="18" t="s">
        <v>97</v>
      </c>
      <c r="C3" s="18" t="s">
        <v>71</v>
      </c>
      <c r="D3" s="18" t="s">
        <v>70</v>
      </c>
      <c r="E3" s="18" t="s">
        <v>94</v>
      </c>
      <c r="F3" s="18" t="s">
        <v>99</v>
      </c>
      <c r="G3" s="18" t="s">
        <v>95</v>
      </c>
      <c r="H3" s="19" t="s">
        <v>96</v>
      </c>
      <c r="I3"/>
    </row>
    <row r="4" spans="1:13" ht="15">
      <c r="A4" s="13">
        <v>1</v>
      </c>
      <c r="B4" s="13" t="s">
        <v>2</v>
      </c>
      <c r="C4" s="3" t="s">
        <v>35</v>
      </c>
      <c r="D4" s="20">
        <v>100</v>
      </c>
      <c r="E4" s="21">
        <v>5</v>
      </c>
      <c r="F4" s="21">
        <v>20</v>
      </c>
      <c r="G4" s="22">
        <v>0</v>
      </c>
      <c r="H4" s="23">
        <f>PRODUCT(D4,G4)</f>
        <v>0</v>
      </c>
      <c r="J4" s="7"/>
      <c r="K4" s="7"/>
      <c r="L4" s="8"/>
      <c r="M4" s="8"/>
    </row>
    <row r="5" spans="1:13" ht="15">
      <c r="A5" s="13">
        <v>2</v>
      </c>
      <c r="B5" s="13" t="s">
        <v>2</v>
      </c>
      <c r="C5" s="3" t="s">
        <v>34</v>
      </c>
      <c r="D5" s="20">
        <v>150</v>
      </c>
      <c r="E5" s="21">
        <v>5</v>
      </c>
      <c r="F5" s="21">
        <v>20</v>
      </c>
      <c r="G5" s="22">
        <v>0</v>
      </c>
      <c r="H5" s="23">
        <f>PRODUCT(D5,G5)</f>
        <v>0</v>
      </c>
      <c r="J5" s="7"/>
      <c r="K5" s="7"/>
      <c r="L5" s="8"/>
      <c r="M5" s="8"/>
    </row>
    <row r="6" spans="1:13" ht="15">
      <c r="A6" s="13">
        <v>3</v>
      </c>
      <c r="B6" s="13" t="s">
        <v>2</v>
      </c>
      <c r="C6" s="3" t="s">
        <v>33</v>
      </c>
      <c r="D6" s="20">
        <v>500</v>
      </c>
      <c r="E6" s="21">
        <v>20</v>
      </c>
      <c r="F6" s="21">
        <v>50</v>
      </c>
      <c r="G6" s="22">
        <v>0</v>
      </c>
      <c r="H6" s="23">
        <f>PRODUCT(D6,G6)</f>
        <v>0</v>
      </c>
      <c r="J6" s="7"/>
      <c r="K6" s="7"/>
      <c r="L6" s="8"/>
      <c r="M6" s="8"/>
    </row>
    <row r="7" spans="1:13" ht="15">
      <c r="A7" s="13">
        <v>4</v>
      </c>
      <c r="B7" s="13" t="s">
        <v>37</v>
      </c>
      <c r="C7" s="3" t="s">
        <v>38</v>
      </c>
      <c r="D7" s="20">
        <v>1000</v>
      </c>
      <c r="E7" s="21">
        <v>100</v>
      </c>
      <c r="F7" s="21">
        <v>500</v>
      </c>
      <c r="G7" s="22">
        <v>0</v>
      </c>
      <c r="H7" s="23">
        <f aca="true" t="shared" si="0" ref="H7:H52">PRODUCT(D7,G7)</f>
        <v>0</v>
      </c>
      <c r="J7" s="7"/>
      <c r="K7" s="7"/>
      <c r="L7" s="8"/>
      <c r="M7" s="8"/>
    </row>
    <row r="8" spans="1:11" s="8" customFormat="1" ht="42" customHeight="1">
      <c r="A8" s="15">
        <v>5</v>
      </c>
      <c r="B8" s="15" t="s">
        <v>36</v>
      </c>
      <c r="C8" s="3" t="s">
        <v>52</v>
      </c>
      <c r="D8" s="20">
        <v>500</v>
      </c>
      <c r="E8" s="21">
        <v>100</v>
      </c>
      <c r="F8" s="21">
        <v>250</v>
      </c>
      <c r="G8" s="22">
        <v>0</v>
      </c>
      <c r="H8" s="23">
        <f t="shared" si="0"/>
        <v>0</v>
      </c>
      <c r="I8" s="16"/>
      <c r="J8" s="7"/>
      <c r="K8" s="7"/>
    </row>
    <row r="9" spans="1:11" s="8" customFormat="1" ht="26.25">
      <c r="A9" s="15">
        <v>6</v>
      </c>
      <c r="B9" s="15" t="s">
        <v>16</v>
      </c>
      <c r="C9" s="3" t="s">
        <v>74</v>
      </c>
      <c r="D9" s="20">
        <v>2500</v>
      </c>
      <c r="E9" s="21">
        <v>100</v>
      </c>
      <c r="F9" s="21">
        <v>500</v>
      </c>
      <c r="G9" s="22">
        <v>0</v>
      </c>
      <c r="H9" s="23">
        <f t="shared" si="0"/>
        <v>0</v>
      </c>
      <c r="I9" s="16"/>
      <c r="J9" s="7"/>
      <c r="K9" s="7"/>
    </row>
    <row r="10" spans="1:11" s="8" customFormat="1" ht="15">
      <c r="A10" s="13">
        <v>7</v>
      </c>
      <c r="B10" s="15" t="s">
        <v>90</v>
      </c>
      <c r="C10" s="3" t="s">
        <v>91</v>
      </c>
      <c r="D10" s="20">
        <v>3000</v>
      </c>
      <c r="E10" s="21">
        <v>500</v>
      </c>
      <c r="F10" s="21">
        <v>1500</v>
      </c>
      <c r="G10" s="22">
        <v>0</v>
      </c>
      <c r="H10" s="23">
        <f aca="true" t="shared" si="1" ref="H10">PRODUCT(D10,G10)</f>
        <v>0</v>
      </c>
      <c r="I10" s="16"/>
      <c r="J10" s="7"/>
      <c r="K10" s="7"/>
    </row>
    <row r="11" spans="1:11" s="8" customFormat="1" ht="15">
      <c r="A11" s="13">
        <v>8</v>
      </c>
      <c r="B11" s="15" t="s">
        <v>29</v>
      </c>
      <c r="C11" s="3" t="s">
        <v>32</v>
      </c>
      <c r="D11" s="20">
        <v>500</v>
      </c>
      <c r="E11" s="21">
        <v>100</v>
      </c>
      <c r="F11" s="21">
        <v>250</v>
      </c>
      <c r="G11" s="22">
        <v>0</v>
      </c>
      <c r="H11" s="23">
        <f t="shared" si="0"/>
        <v>0</v>
      </c>
      <c r="I11" s="16"/>
      <c r="J11" s="7"/>
      <c r="K11" s="7"/>
    </row>
    <row r="12" spans="1:11" s="8" customFormat="1" ht="15">
      <c r="A12" s="13">
        <v>9</v>
      </c>
      <c r="B12" s="15" t="s">
        <v>92</v>
      </c>
      <c r="C12" s="3" t="s">
        <v>93</v>
      </c>
      <c r="D12" s="20">
        <v>3000</v>
      </c>
      <c r="E12" s="21">
        <v>1000</v>
      </c>
      <c r="F12" s="21">
        <v>2000</v>
      </c>
      <c r="G12" s="22">
        <v>0</v>
      </c>
      <c r="H12" s="23">
        <f t="shared" si="0"/>
        <v>0</v>
      </c>
      <c r="I12" s="16"/>
      <c r="J12" s="7"/>
      <c r="K12" s="7"/>
    </row>
    <row r="13" spans="1:11" s="8" customFormat="1" ht="26.25">
      <c r="A13" s="13">
        <v>10</v>
      </c>
      <c r="B13" s="15" t="s">
        <v>17</v>
      </c>
      <c r="C13" s="3" t="s">
        <v>51</v>
      </c>
      <c r="D13" s="20">
        <v>5000</v>
      </c>
      <c r="E13" s="21">
        <v>500</v>
      </c>
      <c r="F13" s="21">
        <v>1000</v>
      </c>
      <c r="G13" s="22">
        <v>0</v>
      </c>
      <c r="H13" s="23">
        <f t="shared" si="0"/>
        <v>0</v>
      </c>
      <c r="I13" s="16"/>
      <c r="J13" s="7"/>
      <c r="K13" s="7"/>
    </row>
    <row r="14" spans="1:11" s="8" customFormat="1" ht="26.25">
      <c r="A14" s="13">
        <v>11</v>
      </c>
      <c r="B14" s="15" t="s">
        <v>18</v>
      </c>
      <c r="C14" s="3" t="s">
        <v>50</v>
      </c>
      <c r="D14" s="20">
        <v>2000</v>
      </c>
      <c r="E14" s="21">
        <v>500</v>
      </c>
      <c r="F14" s="21">
        <v>1000</v>
      </c>
      <c r="G14" s="22">
        <v>0</v>
      </c>
      <c r="H14" s="23">
        <f t="shared" si="0"/>
        <v>0</v>
      </c>
      <c r="I14" s="16"/>
      <c r="J14" s="7"/>
      <c r="K14" s="7"/>
    </row>
    <row r="15" spans="1:11" s="8" customFormat="1" ht="26.25" customHeight="1">
      <c r="A15" s="13">
        <v>12</v>
      </c>
      <c r="B15" s="15" t="s">
        <v>4</v>
      </c>
      <c r="C15" s="3" t="s">
        <v>66</v>
      </c>
      <c r="D15" s="20">
        <v>2000</v>
      </c>
      <c r="E15" s="21">
        <v>300</v>
      </c>
      <c r="F15" s="21">
        <v>1000</v>
      </c>
      <c r="G15" s="22">
        <v>0</v>
      </c>
      <c r="H15" s="23">
        <f t="shared" si="0"/>
        <v>0</v>
      </c>
      <c r="I15" s="16"/>
      <c r="J15" s="7"/>
      <c r="K15" s="7"/>
    </row>
    <row r="16" spans="1:11" s="8" customFormat="1" ht="26.25" customHeight="1">
      <c r="A16" s="15">
        <v>13</v>
      </c>
      <c r="B16" s="15" t="s">
        <v>4</v>
      </c>
      <c r="C16" s="3" t="s">
        <v>89</v>
      </c>
      <c r="D16" s="20">
        <v>2000</v>
      </c>
      <c r="E16" s="21">
        <v>300</v>
      </c>
      <c r="F16" s="21">
        <v>1000</v>
      </c>
      <c r="G16" s="22">
        <v>0</v>
      </c>
      <c r="H16" s="23">
        <f aca="true" t="shared" si="2" ref="H16">PRODUCT(D16,G16)</f>
        <v>0</v>
      </c>
      <c r="I16" s="16"/>
      <c r="J16" s="7"/>
      <c r="K16" s="7"/>
    </row>
    <row r="17" spans="1:13" ht="26.25">
      <c r="A17" s="15">
        <v>14</v>
      </c>
      <c r="B17" s="13" t="s">
        <v>30</v>
      </c>
      <c r="C17" s="3" t="s">
        <v>39</v>
      </c>
      <c r="D17" s="20">
        <v>800</v>
      </c>
      <c r="E17" s="21">
        <v>400</v>
      </c>
      <c r="F17" s="21">
        <v>800</v>
      </c>
      <c r="G17" s="22">
        <v>0</v>
      </c>
      <c r="H17" s="23">
        <f t="shared" si="0"/>
        <v>0</v>
      </c>
      <c r="J17" s="7"/>
      <c r="K17" s="7"/>
      <c r="L17" s="8"/>
      <c r="M17" s="8"/>
    </row>
    <row r="18" spans="1:13" ht="51.75">
      <c r="A18" s="13">
        <v>15</v>
      </c>
      <c r="B18" s="13" t="s">
        <v>30</v>
      </c>
      <c r="C18" s="3" t="s">
        <v>65</v>
      </c>
      <c r="D18" s="20">
        <v>1000</v>
      </c>
      <c r="E18" s="21">
        <v>300</v>
      </c>
      <c r="F18" s="21">
        <v>500</v>
      </c>
      <c r="G18" s="22">
        <v>0</v>
      </c>
      <c r="H18" s="23">
        <f t="shared" si="0"/>
        <v>0</v>
      </c>
      <c r="J18" s="7"/>
      <c r="K18" s="7"/>
      <c r="L18" s="8"/>
      <c r="M18" s="8"/>
    </row>
    <row r="19" spans="1:13" ht="39">
      <c r="A19" s="13">
        <v>16</v>
      </c>
      <c r="B19" s="15" t="s">
        <v>3</v>
      </c>
      <c r="C19" s="3" t="s">
        <v>67</v>
      </c>
      <c r="D19" s="20">
        <v>500</v>
      </c>
      <c r="E19" s="21">
        <v>200</v>
      </c>
      <c r="F19" s="21">
        <v>500</v>
      </c>
      <c r="G19" s="22">
        <v>0</v>
      </c>
      <c r="H19" s="23">
        <f t="shared" si="0"/>
        <v>0</v>
      </c>
      <c r="J19" s="7"/>
      <c r="K19" s="7"/>
      <c r="L19" s="8"/>
      <c r="M19" s="8"/>
    </row>
    <row r="20" spans="1:13" ht="26.25">
      <c r="A20" s="28">
        <v>17</v>
      </c>
      <c r="B20" s="15" t="s">
        <v>81</v>
      </c>
      <c r="C20" s="3" t="s">
        <v>80</v>
      </c>
      <c r="D20" s="20">
        <v>2000</v>
      </c>
      <c r="E20" s="21">
        <v>2000</v>
      </c>
      <c r="F20" s="21">
        <v>2000</v>
      </c>
      <c r="G20" s="22">
        <v>0</v>
      </c>
      <c r="H20" s="23">
        <f aca="true" t="shared" si="3" ref="H20">PRODUCT(D20,G20)</f>
        <v>0</v>
      </c>
      <c r="J20" s="7"/>
      <c r="K20" s="7"/>
      <c r="L20" s="8"/>
      <c r="M20" s="8"/>
    </row>
    <row r="21" spans="1:13" ht="51.75">
      <c r="A21" s="28">
        <v>18</v>
      </c>
      <c r="B21" s="13" t="s">
        <v>19</v>
      </c>
      <c r="C21" s="3" t="s">
        <v>82</v>
      </c>
      <c r="D21" s="20">
        <v>500</v>
      </c>
      <c r="E21" s="21">
        <v>500</v>
      </c>
      <c r="F21" s="21">
        <v>500</v>
      </c>
      <c r="G21" s="22">
        <v>0</v>
      </c>
      <c r="H21" s="23">
        <f t="shared" si="0"/>
        <v>0</v>
      </c>
      <c r="J21" s="7"/>
      <c r="K21" s="7"/>
      <c r="L21" s="8"/>
      <c r="M21" s="8"/>
    </row>
    <row r="22" spans="1:13" ht="51.75">
      <c r="A22" s="28">
        <v>19</v>
      </c>
      <c r="B22" s="13" t="s">
        <v>20</v>
      </c>
      <c r="C22" s="3" t="s">
        <v>83</v>
      </c>
      <c r="D22" s="20">
        <v>200</v>
      </c>
      <c r="E22" s="21">
        <v>200</v>
      </c>
      <c r="F22" s="21">
        <v>200</v>
      </c>
      <c r="G22" s="22">
        <v>0</v>
      </c>
      <c r="H22" s="23">
        <f t="shared" si="0"/>
        <v>0</v>
      </c>
      <c r="J22" s="7"/>
      <c r="K22" s="7"/>
      <c r="L22" s="8"/>
      <c r="M22" s="8"/>
    </row>
    <row r="23" spans="1:13" ht="39">
      <c r="A23" s="28">
        <v>20</v>
      </c>
      <c r="B23" s="13" t="s">
        <v>19</v>
      </c>
      <c r="C23" s="3" t="s">
        <v>84</v>
      </c>
      <c r="D23" s="20">
        <v>200</v>
      </c>
      <c r="E23" s="21">
        <v>200</v>
      </c>
      <c r="F23" s="21">
        <v>200</v>
      </c>
      <c r="G23" s="22">
        <v>0</v>
      </c>
      <c r="H23" s="23">
        <f t="shared" si="0"/>
        <v>0</v>
      </c>
      <c r="J23" s="7"/>
      <c r="K23" s="7"/>
      <c r="L23" s="8"/>
      <c r="M23" s="8"/>
    </row>
    <row r="24" spans="1:13" ht="39">
      <c r="A24" s="28">
        <v>21</v>
      </c>
      <c r="B24" s="13" t="s">
        <v>19</v>
      </c>
      <c r="C24" s="3" t="s">
        <v>85</v>
      </c>
      <c r="D24" s="20">
        <v>100</v>
      </c>
      <c r="E24" s="21">
        <v>100</v>
      </c>
      <c r="F24" s="21">
        <v>100</v>
      </c>
      <c r="G24" s="22">
        <v>0</v>
      </c>
      <c r="H24" s="23">
        <f t="shared" si="0"/>
        <v>0</v>
      </c>
      <c r="J24" s="7"/>
      <c r="K24" s="7"/>
      <c r="L24" s="8"/>
      <c r="M24" s="8"/>
    </row>
    <row r="25" spans="1:13" ht="39">
      <c r="A25" s="28">
        <v>22</v>
      </c>
      <c r="B25" s="13" t="s">
        <v>19</v>
      </c>
      <c r="C25" s="3" t="s">
        <v>86</v>
      </c>
      <c r="D25" s="20">
        <v>100</v>
      </c>
      <c r="E25" s="21">
        <v>50</v>
      </c>
      <c r="F25" s="21">
        <v>80</v>
      </c>
      <c r="G25" s="22">
        <v>0</v>
      </c>
      <c r="H25" s="23">
        <f t="shared" si="0"/>
        <v>0</v>
      </c>
      <c r="J25" s="7"/>
      <c r="K25" s="7"/>
      <c r="L25" s="8"/>
      <c r="M25" s="8"/>
    </row>
    <row r="26" spans="1:13" ht="39">
      <c r="A26" s="28">
        <v>23</v>
      </c>
      <c r="B26" s="13" t="s">
        <v>19</v>
      </c>
      <c r="C26" s="3" t="s">
        <v>87</v>
      </c>
      <c r="D26" s="20">
        <v>100</v>
      </c>
      <c r="E26" s="21">
        <v>50</v>
      </c>
      <c r="F26" s="21">
        <v>80</v>
      </c>
      <c r="G26" s="22">
        <v>0</v>
      </c>
      <c r="H26" s="23">
        <f t="shared" si="0"/>
        <v>0</v>
      </c>
      <c r="J26" s="7"/>
      <c r="K26" s="7"/>
      <c r="L26" s="8"/>
      <c r="M26" s="8"/>
    </row>
    <row r="27" spans="1:13" ht="39">
      <c r="A27" s="28">
        <v>24</v>
      </c>
      <c r="B27" s="13" t="s">
        <v>19</v>
      </c>
      <c r="C27" s="3" t="s">
        <v>88</v>
      </c>
      <c r="D27" s="20">
        <v>100</v>
      </c>
      <c r="E27" s="21">
        <v>50</v>
      </c>
      <c r="F27" s="21">
        <v>80</v>
      </c>
      <c r="G27" s="22">
        <v>0</v>
      </c>
      <c r="H27" s="23">
        <f t="shared" si="0"/>
        <v>0</v>
      </c>
      <c r="J27" s="7"/>
      <c r="K27" s="7"/>
      <c r="L27" s="8"/>
      <c r="M27" s="8"/>
    </row>
    <row r="28" spans="1:13" ht="125.25" customHeight="1">
      <c r="A28" s="28">
        <v>25</v>
      </c>
      <c r="B28" s="13" t="s">
        <v>21</v>
      </c>
      <c r="C28" s="3" t="s">
        <v>68</v>
      </c>
      <c r="D28" s="20">
        <v>3500</v>
      </c>
      <c r="E28" s="21">
        <v>3500</v>
      </c>
      <c r="F28" s="21">
        <v>3500</v>
      </c>
      <c r="G28" s="22">
        <v>0</v>
      </c>
      <c r="H28" s="23">
        <f t="shared" si="0"/>
        <v>0</v>
      </c>
      <c r="J28" s="7"/>
      <c r="K28" s="7"/>
      <c r="L28" s="8"/>
      <c r="M28" s="8"/>
    </row>
    <row r="29" spans="1:13" ht="77.25">
      <c r="A29" s="28">
        <v>26</v>
      </c>
      <c r="B29" s="13" t="s">
        <v>22</v>
      </c>
      <c r="C29" s="3" t="s">
        <v>40</v>
      </c>
      <c r="D29" s="20">
        <v>350</v>
      </c>
      <c r="E29" s="21">
        <v>350</v>
      </c>
      <c r="F29" s="21">
        <v>350</v>
      </c>
      <c r="G29" s="22">
        <v>0</v>
      </c>
      <c r="H29" s="23">
        <f t="shared" si="0"/>
        <v>0</v>
      </c>
      <c r="J29" s="7"/>
      <c r="K29" s="7"/>
      <c r="L29" s="8"/>
      <c r="M29" s="8"/>
    </row>
    <row r="30" spans="1:11" s="8" customFormat="1" ht="26.25">
      <c r="A30" s="13">
        <v>27</v>
      </c>
      <c r="B30" s="13" t="s">
        <v>75</v>
      </c>
      <c r="C30" s="3" t="s">
        <v>43</v>
      </c>
      <c r="D30" s="20">
        <v>20000</v>
      </c>
      <c r="E30" s="21">
        <v>10000</v>
      </c>
      <c r="F30" s="21">
        <v>20000</v>
      </c>
      <c r="G30" s="22">
        <v>0</v>
      </c>
      <c r="H30" s="23">
        <f t="shared" si="0"/>
        <v>0</v>
      </c>
      <c r="I30"/>
      <c r="J30" s="7"/>
      <c r="K30" s="7"/>
    </row>
    <row r="31" spans="1:11" s="8" customFormat="1" ht="26.25">
      <c r="A31" s="28">
        <v>28</v>
      </c>
      <c r="B31" s="13" t="s">
        <v>76</v>
      </c>
      <c r="C31" s="3" t="s">
        <v>77</v>
      </c>
      <c r="D31" s="20">
        <v>15000</v>
      </c>
      <c r="E31" s="21">
        <v>15000</v>
      </c>
      <c r="F31" s="21">
        <v>15000</v>
      </c>
      <c r="G31" s="22">
        <v>0</v>
      </c>
      <c r="H31" s="23">
        <f t="shared" si="0"/>
        <v>0</v>
      </c>
      <c r="I31"/>
      <c r="J31" s="7"/>
      <c r="K31" s="7"/>
    </row>
    <row r="32" spans="1:11" ht="39" customHeight="1">
      <c r="A32" s="15">
        <v>29</v>
      </c>
      <c r="B32" s="15" t="s">
        <v>8</v>
      </c>
      <c r="C32" s="3" t="s">
        <v>69</v>
      </c>
      <c r="D32" s="20">
        <v>2000</v>
      </c>
      <c r="E32" s="21">
        <v>500</v>
      </c>
      <c r="F32" s="21">
        <v>1000</v>
      </c>
      <c r="G32" s="22">
        <v>0</v>
      </c>
      <c r="H32" s="23">
        <f t="shared" si="0"/>
        <v>0</v>
      </c>
      <c r="J32" s="7"/>
      <c r="K32" s="11"/>
    </row>
    <row r="33" spans="1:11" ht="26.25">
      <c r="A33" s="15">
        <v>30</v>
      </c>
      <c r="B33" s="13" t="s">
        <v>28</v>
      </c>
      <c r="C33" s="3" t="s">
        <v>42</v>
      </c>
      <c r="D33" s="20">
        <v>5000</v>
      </c>
      <c r="E33" s="21">
        <v>1000</v>
      </c>
      <c r="F33" s="21">
        <v>2000</v>
      </c>
      <c r="G33" s="22">
        <v>0</v>
      </c>
      <c r="H33" s="23">
        <f t="shared" si="0"/>
        <v>0</v>
      </c>
      <c r="J33" s="7"/>
      <c r="K33" s="11"/>
    </row>
    <row r="34" spans="1:11" ht="39">
      <c r="A34" s="13">
        <v>31</v>
      </c>
      <c r="B34" s="13" t="s">
        <v>10</v>
      </c>
      <c r="C34" s="3" t="s">
        <v>78</v>
      </c>
      <c r="D34" s="20">
        <v>5000</v>
      </c>
      <c r="E34" s="21">
        <v>500</v>
      </c>
      <c r="F34" s="21">
        <v>2000</v>
      </c>
      <c r="G34" s="22">
        <v>0</v>
      </c>
      <c r="H34" s="23">
        <f t="shared" si="0"/>
        <v>0</v>
      </c>
      <c r="J34" s="7"/>
      <c r="K34" s="11"/>
    </row>
    <row r="35" spans="1:11" ht="64.5">
      <c r="A35" s="13">
        <v>32</v>
      </c>
      <c r="B35" s="13" t="s">
        <v>11</v>
      </c>
      <c r="C35" s="3" t="s">
        <v>41</v>
      </c>
      <c r="D35" s="20">
        <v>500</v>
      </c>
      <c r="E35" s="21">
        <v>100</v>
      </c>
      <c r="F35" s="21">
        <v>250</v>
      </c>
      <c r="G35" s="22">
        <v>0</v>
      </c>
      <c r="H35" s="23">
        <f t="shared" si="0"/>
        <v>0</v>
      </c>
      <c r="J35" s="7"/>
      <c r="K35" s="11"/>
    </row>
    <row r="36" spans="1:11" ht="39">
      <c r="A36" s="13">
        <v>33</v>
      </c>
      <c r="B36" s="13" t="s">
        <v>7</v>
      </c>
      <c r="C36" s="3" t="s">
        <v>47</v>
      </c>
      <c r="D36" s="20">
        <v>1000</v>
      </c>
      <c r="E36" s="21">
        <v>1000</v>
      </c>
      <c r="F36" s="21">
        <v>1000</v>
      </c>
      <c r="G36" s="22">
        <v>0</v>
      </c>
      <c r="H36" s="23">
        <f t="shared" si="0"/>
        <v>0</v>
      </c>
      <c r="J36" s="7"/>
      <c r="K36" s="11"/>
    </row>
    <row r="37" spans="1:11" ht="39">
      <c r="A37" s="13">
        <v>34</v>
      </c>
      <c r="B37" s="13" t="s">
        <v>7</v>
      </c>
      <c r="C37" s="3" t="s">
        <v>49</v>
      </c>
      <c r="D37" s="20">
        <v>1000</v>
      </c>
      <c r="E37" s="21">
        <v>1000</v>
      </c>
      <c r="F37" s="21">
        <v>1000</v>
      </c>
      <c r="G37" s="22">
        <v>0</v>
      </c>
      <c r="H37" s="23">
        <f t="shared" si="0"/>
        <v>0</v>
      </c>
      <c r="J37" s="7"/>
      <c r="K37" s="11"/>
    </row>
    <row r="38" spans="1:11" ht="51.75">
      <c r="A38" s="13">
        <v>35</v>
      </c>
      <c r="B38" s="13" t="s">
        <v>7</v>
      </c>
      <c r="C38" s="3" t="s">
        <v>48</v>
      </c>
      <c r="D38" s="20">
        <v>1000</v>
      </c>
      <c r="E38" s="21">
        <v>500</v>
      </c>
      <c r="F38" s="21">
        <v>1000</v>
      </c>
      <c r="G38" s="22">
        <v>0</v>
      </c>
      <c r="H38" s="23">
        <f t="shared" si="0"/>
        <v>0</v>
      </c>
      <c r="J38" s="7"/>
      <c r="K38" s="11"/>
    </row>
    <row r="39" spans="1:11" s="8" customFormat="1" ht="39">
      <c r="A39" s="13">
        <v>36</v>
      </c>
      <c r="B39" s="13" t="s">
        <v>60</v>
      </c>
      <c r="C39" s="3" t="s">
        <v>64</v>
      </c>
      <c r="D39" s="20">
        <v>500</v>
      </c>
      <c r="E39" s="21">
        <v>500</v>
      </c>
      <c r="F39" s="21">
        <v>500</v>
      </c>
      <c r="G39" s="22">
        <v>0</v>
      </c>
      <c r="H39" s="23">
        <f t="shared" si="0"/>
        <v>0</v>
      </c>
      <c r="I39"/>
      <c r="J39" s="7"/>
      <c r="K39" s="7"/>
    </row>
    <row r="40" spans="1:11" ht="64.5">
      <c r="A40" s="15">
        <v>37</v>
      </c>
      <c r="B40" s="13" t="s">
        <v>5</v>
      </c>
      <c r="C40" s="3" t="s">
        <v>46</v>
      </c>
      <c r="D40" s="20">
        <v>500</v>
      </c>
      <c r="E40" s="21">
        <v>100</v>
      </c>
      <c r="F40" s="21">
        <v>300</v>
      </c>
      <c r="G40" s="22">
        <v>0</v>
      </c>
      <c r="H40" s="23">
        <f t="shared" si="0"/>
        <v>0</v>
      </c>
      <c r="J40" s="7"/>
      <c r="K40" s="11"/>
    </row>
    <row r="41" spans="1:11" ht="51.75">
      <c r="A41" s="28">
        <v>38</v>
      </c>
      <c r="B41" s="13" t="s">
        <v>9</v>
      </c>
      <c r="C41" s="3" t="s">
        <v>79</v>
      </c>
      <c r="D41" s="20">
        <v>800</v>
      </c>
      <c r="E41" s="21">
        <v>800</v>
      </c>
      <c r="F41" s="21">
        <v>800</v>
      </c>
      <c r="G41" s="22">
        <v>0</v>
      </c>
      <c r="H41" s="23">
        <f t="shared" si="0"/>
        <v>0</v>
      </c>
      <c r="J41" s="7"/>
      <c r="K41" s="11"/>
    </row>
    <row r="42" spans="1:11" ht="26.25">
      <c r="A42" s="13">
        <v>39</v>
      </c>
      <c r="B42" s="13" t="s">
        <v>6</v>
      </c>
      <c r="C42" s="3" t="s">
        <v>61</v>
      </c>
      <c r="D42" s="20">
        <v>10</v>
      </c>
      <c r="E42" s="21">
        <v>3</v>
      </c>
      <c r="F42" s="21">
        <v>7</v>
      </c>
      <c r="G42" s="22">
        <v>0</v>
      </c>
      <c r="H42" s="23">
        <f t="shared" si="0"/>
        <v>0</v>
      </c>
      <c r="J42" s="7"/>
      <c r="K42" s="11"/>
    </row>
    <row r="43" spans="1:11" ht="15">
      <c r="A43" s="13">
        <v>40</v>
      </c>
      <c r="B43" s="13" t="s">
        <v>62</v>
      </c>
      <c r="C43" s="3" t="s">
        <v>63</v>
      </c>
      <c r="D43" s="20">
        <v>10</v>
      </c>
      <c r="E43" s="21">
        <v>2</v>
      </c>
      <c r="F43" s="21">
        <v>7</v>
      </c>
      <c r="G43" s="22">
        <v>0</v>
      </c>
      <c r="H43" s="23">
        <f t="shared" si="0"/>
        <v>0</v>
      </c>
      <c r="J43" s="7"/>
      <c r="K43" s="11"/>
    </row>
    <row r="44" spans="1:11" ht="26.25">
      <c r="A44" s="13">
        <v>41</v>
      </c>
      <c r="B44" s="13" t="s">
        <v>23</v>
      </c>
      <c r="C44" s="3" t="s">
        <v>54</v>
      </c>
      <c r="D44" s="20">
        <v>5</v>
      </c>
      <c r="E44" s="21">
        <v>1</v>
      </c>
      <c r="F44" s="21">
        <v>3</v>
      </c>
      <c r="G44" s="22">
        <v>0</v>
      </c>
      <c r="H44" s="23">
        <f t="shared" si="0"/>
        <v>0</v>
      </c>
      <c r="J44" s="7"/>
      <c r="K44" s="11"/>
    </row>
    <row r="45" spans="1:11" ht="26.25">
      <c r="A45" s="13">
        <v>42</v>
      </c>
      <c r="B45" s="13" t="s">
        <v>23</v>
      </c>
      <c r="C45" s="3" t="s">
        <v>55</v>
      </c>
      <c r="D45" s="20">
        <v>5</v>
      </c>
      <c r="E45" s="21">
        <v>1</v>
      </c>
      <c r="F45" s="21">
        <v>3</v>
      </c>
      <c r="G45" s="22">
        <v>0</v>
      </c>
      <c r="H45" s="23">
        <f t="shared" si="0"/>
        <v>0</v>
      </c>
      <c r="J45" s="7"/>
      <c r="K45" s="11"/>
    </row>
    <row r="46" spans="1:11" ht="26.25">
      <c r="A46" s="13">
        <v>43</v>
      </c>
      <c r="B46" s="13" t="s">
        <v>31</v>
      </c>
      <c r="C46" s="3" t="s">
        <v>53</v>
      </c>
      <c r="D46" s="20">
        <v>1</v>
      </c>
      <c r="E46" s="21">
        <v>1</v>
      </c>
      <c r="F46" s="21">
        <v>1</v>
      </c>
      <c r="G46" s="22">
        <v>0</v>
      </c>
      <c r="H46" s="23">
        <f t="shared" si="0"/>
        <v>0</v>
      </c>
      <c r="J46" s="7"/>
      <c r="K46" s="11"/>
    </row>
    <row r="47" spans="1:11" ht="26.25">
      <c r="A47" s="13">
        <v>44</v>
      </c>
      <c r="B47" s="13" t="s">
        <v>24</v>
      </c>
      <c r="C47" s="3" t="s">
        <v>56</v>
      </c>
      <c r="D47" s="20">
        <v>5</v>
      </c>
      <c r="E47" s="21">
        <v>1</v>
      </c>
      <c r="F47" s="21">
        <v>3</v>
      </c>
      <c r="G47" s="22">
        <v>0</v>
      </c>
      <c r="H47" s="23">
        <f t="shared" si="0"/>
        <v>0</v>
      </c>
      <c r="J47" s="7"/>
      <c r="K47" s="11"/>
    </row>
    <row r="48" spans="1:11" ht="26.25">
      <c r="A48" s="15">
        <v>45</v>
      </c>
      <c r="B48" s="13" t="s">
        <v>24</v>
      </c>
      <c r="C48" s="3" t="s">
        <v>59</v>
      </c>
      <c r="D48" s="20">
        <v>5</v>
      </c>
      <c r="E48" s="21">
        <v>1</v>
      </c>
      <c r="F48" s="21">
        <v>3</v>
      </c>
      <c r="G48" s="22">
        <v>0</v>
      </c>
      <c r="H48" s="23">
        <f t="shared" si="0"/>
        <v>0</v>
      </c>
      <c r="J48" s="7"/>
      <c r="K48" s="11"/>
    </row>
    <row r="49" spans="1:11" ht="26.25">
      <c r="A49" s="15">
        <v>46</v>
      </c>
      <c r="B49" s="13" t="s">
        <v>25</v>
      </c>
      <c r="C49" s="3" t="s">
        <v>57</v>
      </c>
      <c r="D49" s="20">
        <v>5</v>
      </c>
      <c r="E49" s="21">
        <v>1</v>
      </c>
      <c r="F49" s="21">
        <v>3</v>
      </c>
      <c r="G49" s="22">
        <v>0</v>
      </c>
      <c r="H49" s="23">
        <f t="shared" si="0"/>
        <v>0</v>
      </c>
      <c r="J49" s="7"/>
      <c r="K49" s="11"/>
    </row>
    <row r="50" spans="1:11" ht="26.25">
      <c r="A50" s="13">
        <v>47</v>
      </c>
      <c r="B50" s="13" t="s">
        <v>25</v>
      </c>
      <c r="C50" s="3" t="s">
        <v>58</v>
      </c>
      <c r="D50" s="20">
        <v>5</v>
      </c>
      <c r="E50" s="21">
        <v>1</v>
      </c>
      <c r="F50" s="21">
        <v>3</v>
      </c>
      <c r="G50" s="22">
        <v>0</v>
      </c>
      <c r="H50" s="23">
        <f t="shared" si="0"/>
        <v>0</v>
      </c>
      <c r="J50" s="7"/>
      <c r="K50" s="11"/>
    </row>
    <row r="51" spans="1:11" ht="26.25">
      <c r="A51" s="13">
        <v>48</v>
      </c>
      <c r="B51" s="13" t="s">
        <v>26</v>
      </c>
      <c r="C51" s="3" t="s">
        <v>44</v>
      </c>
      <c r="D51" s="20">
        <v>5</v>
      </c>
      <c r="E51" s="21">
        <v>1</v>
      </c>
      <c r="F51" s="21">
        <v>3</v>
      </c>
      <c r="G51" s="22">
        <v>0</v>
      </c>
      <c r="H51" s="23">
        <f t="shared" si="0"/>
        <v>0</v>
      </c>
      <c r="J51" s="7"/>
      <c r="K51" s="11"/>
    </row>
    <row r="52" spans="1:11" ht="26.25">
      <c r="A52" s="13">
        <v>49</v>
      </c>
      <c r="B52" s="13" t="s">
        <v>27</v>
      </c>
      <c r="C52" s="3" t="s">
        <v>45</v>
      </c>
      <c r="D52" s="20">
        <v>3</v>
      </c>
      <c r="E52" s="21">
        <v>1</v>
      </c>
      <c r="F52" s="21">
        <v>3</v>
      </c>
      <c r="G52" s="22">
        <v>0</v>
      </c>
      <c r="H52" s="23">
        <f t="shared" si="0"/>
        <v>0</v>
      </c>
      <c r="J52" s="7"/>
      <c r="K52" s="11"/>
    </row>
    <row r="53" spans="1:11" ht="39">
      <c r="A53" s="28">
        <v>50</v>
      </c>
      <c r="B53" s="13" t="s">
        <v>100</v>
      </c>
      <c r="C53" s="3" t="s">
        <v>101</v>
      </c>
      <c r="D53" s="20">
        <v>2000</v>
      </c>
      <c r="E53" s="21">
        <v>1500</v>
      </c>
      <c r="F53" s="21">
        <v>2000</v>
      </c>
      <c r="G53" s="22">
        <v>0</v>
      </c>
      <c r="H53" s="23">
        <f aca="true" t="shared" si="4" ref="H53:H55">PRODUCT(D53,G53)</f>
        <v>0</v>
      </c>
      <c r="J53" s="7"/>
      <c r="K53" s="11"/>
    </row>
    <row r="54" spans="1:11" ht="15">
      <c r="A54" s="15">
        <v>51</v>
      </c>
      <c r="B54" s="13" t="s">
        <v>102</v>
      </c>
      <c r="C54" s="3" t="s">
        <v>103</v>
      </c>
      <c r="D54" s="20">
        <v>150</v>
      </c>
      <c r="E54" s="21">
        <v>20</v>
      </c>
      <c r="F54" s="21">
        <v>50</v>
      </c>
      <c r="G54" s="22">
        <v>0</v>
      </c>
      <c r="H54" s="23">
        <f t="shared" si="4"/>
        <v>0</v>
      </c>
      <c r="J54" s="7"/>
      <c r="K54" s="11"/>
    </row>
    <row r="55" spans="1:11" ht="39">
      <c r="A55" s="28">
        <v>52</v>
      </c>
      <c r="B55" s="13" t="s">
        <v>104</v>
      </c>
      <c r="C55" s="3" t="s">
        <v>105</v>
      </c>
      <c r="D55" s="20">
        <v>800</v>
      </c>
      <c r="E55" s="21">
        <v>500</v>
      </c>
      <c r="F55" s="21">
        <v>800</v>
      </c>
      <c r="G55" s="22">
        <v>0</v>
      </c>
      <c r="H55" s="23">
        <f t="shared" si="4"/>
        <v>0</v>
      </c>
      <c r="J55" s="7"/>
      <c r="K55" s="11"/>
    </row>
    <row r="56" spans="1:10" ht="22.5" customHeight="1">
      <c r="A56" s="2"/>
      <c r="B56" s="4"/>
      <c r="C56" s="2"/>
      <c r="D56" s="33" t="s">
        <v>12</v>
      </c>
      <c r="E56" s="33"/>
      <c r="F56" s="33"/>
      <c r="G56" s="33"/>
      <c r="H56" s="24">
        <f>SUM(H4:H55)</f>
        <v>0</v>
      </c>
      <c r="J56" s="8"/>
    </row>
    <row r="57" spans="1:10" ht="24" customHeight="1">
      <c r="A57" s="2"/>
      <c r="B57" s="4"/>
      <c r="C57" s="2"/>
      <c r="D57" s="33" t="s">
        <v>13</v>
      </c>
      <c r="E57" s="33"/>
      <c r="F57" s="33"/>
      <c r="G57" s="33"/>
      <c r="H57" s="25">
        <v>0</v>
      </c>
      <c r="J57" s="8"/>
    </row>
    <row r="58" spans="1:10" ht="24" customHeight="1">
      <c r="A58" s="2"/>
      <c r="B58" s="4"/>
      <c r="C58" s="2"/>
      <c r="D58" s="33" t="s">
        <v>14</v>
      </c>
      <c r="E58" s="33"/>
      <c r="F58" s="33"/>
      <c r="G58" s="33"/>
      <c r="H58" s="26">
        <f>H56*H57</f>
        <v>0</v>
      </c>
      <c r="J58" s="8"/>
    </row>
    <row r="59" spans="1:10" ht="26.25" customHeight="1">
      <c r="A59" s="2"/>
      <c r="B59" s="4"/>
      <c r="C59" s="2"/>
      <c r="D59" s="33" t="s">
        <v>15</v>
      </c>
      <c r="E59" s="33"/>
      <c r="F59" s="33"/>
      <c r="G59" s="33"/>
      <c r="H59" s="27">
        <f>H56+H58</f>
        <v>0</v>
      </c>
      <c r="J59" s="8"/>
    </row>
    <row r="61" spans="1:3" ht="15">
      <c r="A61" s="14" t="s">
        <v>0</v>
      </c>
      <c r="B61" s="5"/>
      <c r="C61" s="1"/>
    </row>
    <row r="62" spans="1:8" ht="15">
      <c r="A62" s="35" t="s">
        <v>1</v>
      </c>
      <c r="B62" s="35"/>
      <c r="C62" s="35"/>
      <c r="D62" s="35"/>
      <c r="E62" s="35"/>
      <c r="F62" s="35"/>
      <c r="G62" s="35"/>
      <c r="H62" s="35"/>
    </row>
    <row r="63" spans="1:8" ht="32.25" customHeight="1">
      <c r="A63" s="29" t="s">
        <v>73</v>
      </c>
      <c r="B63" s="29"/>
      <c r="C63" s="29"/>
      <c r="D63" s="29"/>
      <c r="E63" s="29"/>
      <c r="F63" s="29"/>
      <c r="G63" s="29"/>
      <c r="H63" s="29"/>
    </row>
    <row r="65" spans="1:8" ht="26.25" customHeight="1">
      <c r="A65" s="34" t="s">
        <v>106</v>
      </c>
      <c r="B65" s="34"/>
      <c r="C65" s="34"/>
      <c r="D65" s="34"/>
      <c r="E65" s="34"/>
      <c r="F65" s="34"/>
      <c r="G65" s="34"/>
      <c r="H65" s="34"/>
    </row>
    <row r="84" spans="4:10" ht="15">
      <c r="D84" s="12"/>
      <c r="E84" s="12"/>
      <c r="F84" s="12"/>
      <c r="G84" s="12"/>
      <c r="H84" s="12"/>
      <c r="J84" s="8"/>
    </row>
    <row r="85" spans="4:10" ht="15">
      <c r="D85" s="12"/>
      <c r="E85" s="12"/>
      <c r="F85" s="12"/>
      <c r="G85" s="12"/>
      <c r="H85" s="12"/>
      <c r="J85" s="8"/>
    </row>
  </sheetData>
  <mergeCells count="8">
    <mergeCell ref="A1:H1"/>
    <mergeCell ref="A63:H63"/>
    <mergeCell ref="D56:G56"/>
    <mergeCell ref="D57:G57"/>
    <mergeCell ref="D58:G58"/>
    <mergeCell ref="D59:G59"/>
    <mergeCell ref="A65:H65"/>
    <mergeCell ref="A62:H62"/>
  </mergeCells>
  <printOptions/>
  <pageMargins left="0.25" right="0.25" top="0.75" bottom="0.75" header="0.3" footer="0.3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 topLeftCell="A1">
      <selection activeCell="A39" sqref="A1:A39"/>
    </sheetView>
  </sheetViews>
  <sheetFormatPr defaultColWidth="9.140625" defaultRowHeight="15"/>
  <sheetData>
    <row r="1" ht="15">
      <c r="A1">
        <v>1</v>
      </c>
    </row>
    <row r="2" ht="15">
      <c r="A2">
        <v>2</v>
      </c>
    </row>
    <row r="3" ht="15">
      <c r="A3">
        <v>3</v>
      </c>
    </row>
    <row r="4" ht="15">
      <c r="A4">
        <v>4</v>
      </c>
    </row>
    <row r="5" ht="15">
      <c r="A5">
        <v>5</v>
      </c>
    </row>
    <row r="6" ht="15">
      <c r="A6">
        <v>6</v>
      </c>
    </row>
    <row r="7" ht="15">
      <c r="A7">
        <v>7</v>
      </c>
    </row>
    <row r="8" ht="15">
      <c r="A8">
        <v>8</v>
      </c>
    </row>
    <row r="9" ht="15">
      <c r="A9">
        <v>9</v>
      </c>
    </row>
    <row r="10" ht="15">
      <c r="A10">
        <v>10</v>
      </c>
    </row>
    <row r="11" ht="15">
      <c r="A11">
        <v>11</v>
      </c>
    </row>
    <row r="12" ht="15">
      <c r="A12">
        <v>12</v>
      </c>
    </row>
    <row r="13" ht="15">
      <c r="A13">
        <v>13</v>
      </c>
    </row>
    <row r="14" ht="15">
      <c r="A14">
        <v>14</v>
      </c>
    </row>
    <row r="15" ht="15">
      <c r="A15">
        <v>15</v>
      </c>
    </row>
    <row r="16" ht="15">
      <c r="A16">
        <v>16</v>
      </c>
    </row>
    <row r="17" ht="15">
      <c r="A17">
        <v>17</v>
      </c>
    </row>
    <row r="18" ht="15">
      <c r="A18">
        <v>18</v>
      </c>
    </row>
    <row r="19" ht="15">
      <c r="A19">
        <v>19</v>
      </c>
    </row>
    <row r="20" ht="15">
      <c r="A20">
        <v>20</v>
      </c>
    </row>
    <row r="21" ht="15">
      <c r="A21">
        <v>21</v>
      </c>
    </row>
    <row r="22" ht="15">
      <c r="A22">
        <v>22</v>
      </c>
    </row>
    <row r="23" ht="15">
      <c r="A23">
        <v>23</v>
      </c>
    </row>
    <row r="24" ht="15">
      <c r="A24">
        <v>24</v>
      </c>
    </row>
    <row r="25" ht="15">
      <c r="A25">
        <v>25</v>
      </c>
    </row>
    <row r="26" ht="15">
      <c r="A26">
        <v>26</v>
      </c>
    </row>
    <row r="27" ht="15">
      <c r="A27">
        <v>27</v>
      </c>
    </row>
    <row r="28" ht="15">
      <c r="A28">
        <v>28</v>
      </c>
    </row>
    <row r="29" ht="15">
      <c r="A29">
        <v>29</v>
      </c>
    </row>
    <row r="30" ht="15">
      <c r="A30">
        <v>30</v>
      </c>
    </row>
    <row r="31" ht="15">
      <c r="A31">
        <v>31</v>
      </c>
    </row>
    <row r="32" ht="15">
      <c r="A32">
        <v>32</v>
      </c>
    </row>
    <row r="33" ht="15">
      <c r="A33">
        <v>33</v>
      </c>
    </row>
    <row r="34" ht="15">
      <c r="A34">
        <v>34</v>
      </c>
    </row>
    <row r="35" ht="15">
      <c r="A35">
        <v>35</v>
      </c>
    </row>
    <row r="36" ht="15">
      <c r="A36">
        <v>36</v>
      </c>
    </row>
    <row r="37" ht="15">
      <c r="A37">
        <v>37</v>
      </c>
    </row>
    <row r="38" ht="15">
      <c r="A38">
        <v>38</v>
      </c>
    </row>
    <row r="39" ht="15">
      <c r="A39">
        <v>39</v>
      </c>
    </row>
    <row r="40" ht="15">
      <c r="A40">
        <v>40</v>
      </c>
    </row>
    <row r="41" ht="15">
      <c r="A41">
        <v>41</v>
      </c>
    </row>
    <row r="42" ht="15">
      <c r="A42">
        <v>42</v>
      </c>
    </row>
    <row r="43" ht="15">
      <c r="A43">
        <v>43</v>
      </c>
    </row>
    <row r="44" ht="15">
      <c r="A44">
        <v>44</v>
      </c>
    </row>
    <row r="45" ht="15">
      <c r="A45">
        <v>45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D6F97BC3B02A48A99F0C23EA2ED6E2" ma:contentTypeVersion="" ma:contentTypeDescription="Vytvoří nový dokument" ma:contentTypeScope="" ma:versionID="2b58ef73bdec551d975f1ff9c857befb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true</PripominkoveRizeni>
    <TypVZ xmlns="$ListId:dokumentyvz;" xsi:nil="true"/>
    <SchvalovaciRizeni xmlns="$ListId:dokumentyvz;">true</SchvalovaciRizeni>
    <Povinny xmlns="$ListId:dokumentyvz;">true</Povinn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E3C5DD-327D-4E4D-BE12-37DA287F4B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56CC9E-CA4D-494F-A98C-1458EBFB6458}">
  <ds:schemaRefs>
    <ds:schemaRef ds:uri="$ListId:dokumentyvz;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210951-5840-4A29-B5DE-31E603A833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Pazderová Šárka</cp:lastModifiedBy>
  <cp:lastPrinted>2016-03-24T12:54:53Z</cp:lastPrinted>
  <dcterms:created xsi:type="dcterms:W3CDTF">2016-03-08T09:13:19Z</dcterms:created>
  <dcterms:modified xsi:type="dcterms:W3CDTF">2016-04-13T08:57:15Z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0x0101007BD6F97BC3B02A48A99F0C23EA2ED6E2</vt:lpwstr>
  </property>
</Properties>
</file>