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List2" sheetId="2" r:id="rId1"/>
    <sheet name="List3" sheetId="3" r:id="rId2"/>
  </sheets>
  <calcPr calcId="145621" concurrentCalc="0"/>
</workbook>
</file>

<file path=xl/calcChain.xml><?xml version="1.0" encoding="utf-8"?>
<calcChain xmlns="http://schemas.openxmlformats.org/spreadsheetml/2006/main">
  <c r="F22" i="2" l="1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52" i="2"/>
  <c r="F54" i="2"/>
  <c r="F55" i="2"/>
</calcChain>
</file>

<file path=xl/sharedStrings.xml><?xml version="1.0" encoding="utf-8"?>
<sst xmlns="http://schemas.openxmlformats.org/spreadsheetml/2006/main" count="62" uniqueCount="59">
  <si>
    <t>Popis</t>
  </si>
  <si>
    <t>Název</t>
  </si>
  <si>
    <t>Cena celkem bez DPH</t>
  </si>
  <si>
    <t>č. položky</t>
  </si>
  <si>
    <t>HOBOJE</t>
  </si>
  <si>
    <t>hobojová trubička (45-48mm)</t>
  </si>
  <si>
    <t>třetič hobojové kulatiny</t>
  </si>
  <si>
    <t>řezačka na hobojové strojky</t>
  </si>
  <si>
    <t>jazýček na zpracování špičky strojku</t>
  </si>
  <si>
    <t>trn pro hobojové trubičky</t>
  </si>
  <si>
    <t>tubing pro navazování strojků</t>
  </si>
  <si>
    <t>pouzdra na strojky</t>
  </si>
  <si>
    <t xml:space="preserve">mazadlo korkové </t>
  </si>
  <si>
    <t xml:space="preserve">mazadlo olejové </t>
  </si>
  <si>
    <t>třetič (štípač kulatiny)</t>
  </si>
  <si>
    <t>fazonky na fagot. strojky</t>
  </si>
  <si>
    <t>hoblice</t>
  </si>
  <si>
    <t>obráběcí nože do hoblice</t>
  </si>
  <si>
    <t>podložka pro řezání třtiny / špánku</t>
  </si>
  <si>
    <t>jazýček na fagotové strojky</t>
  </si>
  <si>
    <t>výstružník fagotový</t>
  </si>
  <si>
    <t>trn na výstružník</t>
  </si>
  <si>
    <t>nože na opracovnání kulatiny</t>
  </si>
  <si>
    <t>kleště na strojky</t>
  </si>
  <si>
    <t>FAGOTY</t>
  </si>
  <si>
    <t>Vandoren Rue Lepic - tvrdost 3</t>
  </si>
  <si>
    <t>Vandoren V12 - tvrd. 3,5</t>
  </si>
  <si>
    <t>Vandoren V12 - tvrd. 3</t>
  </si>
  <si>
    <t>Gonzalez FOF - trvd. 3,5</t>
  </si>
  <si>
    <t>Gonzalez stříbrné - trvd. 3,25</t>
  </si>
  <si>
    <t>basklarinet Vandoren - trvd.3</t>
  </si>
  <si>
    <t>basklarinet Vandoren - trvd.2,5</t>
  </si>
  <si>
    <t>Es klarinet Vandoren V12 - trvd. 3</t>
  </si>
  <si>
    <t>hubice Licostini na B klarinet</t>
  </si>
  <si>
    <t>hubice Vandoren B45 na B klarinet (hnědá žíhaná)</t>
  </si>
  <si>
    <t>hubice na Es klarinet Vandoren 5RV (hnědá žíhaná)</t>
  </si>
  <si>
    <t>chrániče hubice pod horní zuby (Vandoren)</t>
  </si>
  <si>
    <t xml:space="preserve">gumové chrániče palce </t>
  </si>
  <si>
    <t>pouzdro na plátky klarinet Vandoren (VRC810)</t>
  </si>
  <si>
    <t xml:space="preserve">vytěráky microfiber </t>
  </si>
  <si>
    <t>mazadlo korkové</t>
  </si>
  <si>
    <t>KLARINETY</t>
  </si>
  <si>
    <t>Výše DPH</t>
  </si>
  <si>
    <t>Sazba DPH v %</t>
  </si>
  <si>
    <t>Celková cena plnění včetně DPH</t>
  </si>
  <si>
    <t>Příloha č. 7 - Tabulka pro výpočet nabídkové ceny pro část 1</t>
  </si>
  <si>
    <t>blána na strojky (přírodní či syntetická) - formát A4</t>
  </si>
  <si>
    <t>Jednotková cena bez DPH</t>
  </si>
  <si>
    <t>Počet jednotek/rok</t>
  </si>
  <si>
    <t>nit na strojky ( v metrech)</t>
  </si>
  <si>
    <t>mosazný drát  - průměr 0,3 mm (v metrech)</t>
  </si>
  <si>
    <t>francouzská třtina, kulatina (celá), délka: 9,5-10,5mm         (v kg)</t>
  </si>
  <si>
    <r>
      <t>třtinová kulatina -hoblovaná / tvarovaná (</t>
    </r>
    <r>
      <rPr>
        <b/>
        <sz val="11"/>
        <color theme="1"/>
        <rFont val="Calibri"/>
        <family val="2"/>
        <charset val="238"/>
        <scheme val="minor"/>
      </rPr>
      <t>špánek</t>
    </r>
    <r>
      <rPr>
        <sz val="11"/>
        <color theme="1"/>
        <rFont val="Calibri"/>
        <family val="2"/>
        <charset val="238"/>
        <scheme val="minor"/>
      </rPr>
      <t>)                (ks)</t>
    </r>
  </si>
  <si>
    <t>nit (na výrobu strojků)  ( v metrech)</t>
  </si>
  <si>
    <t>mosazný drát  - průměr 0,6 / 0,7 mm   (v metrech)</t>
  </si>
  <si>
    <t>francouzská třtina, kulatina (celá), délka: 24-25mm            (v kg)</t>
  </si>
  <si>
    <t>třtinová kulatina -hoblovaná / tvarovaná (špánek)                (ks)</t>
  </si>
  <si>
    <t>Celková cena plnění bez DPH za jeden rok</t>
  </si>
  <si>
    <t>Uchazeč vyplní pouze barevně označené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</si>
</sst>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9">
    <xf numFmtId="0" fontId="0" fillId="0" borderId="0" xfId="0"/>
    <xf numFmtId="0" fontId="0" fillId="0" borderId="0" xfId="0" applyFont="1"/>
    <xf numFmtId="0" fontId="0" fillId="0" borderId="1" xfId="0" applyFont="1" applyBorder="1"/>
    <xf numFmtId="0" fontId="5" fillId="0" borderId="1" xfId="1" applyFont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5" xfId="0" applyFont="1" applyBorder="1"/>
    <xf numFmtId="0" fontId="5" fillId="0" borderId="8" xfId="1" applyFont="1" applyBorder="1" applyAlignment="1">
      <alignment vertical="center"/>
    </xf>
    <xf numFmtId="0" fontId="5" fillId="0" borderId="8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4" fillId="4" borderId="8" xfId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Font="1" applyFill="1" applyBorder="1" applyAlignment="1">
      <alignment vertical="center"/>
    </xf>
    <xf numFmtId="0" fontId="4" fillId="0" borderId="8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0" fillId="0" borderId="8" xfId="0" applyBorder="1"/>
    <xf numFmtId="0" fontId="0" fillId="0" borderId="1" xfId="0" applyFill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0" fillId="0" borderId="14" xfId="0" applyFill="1" applyBorder="1"/>
    <xf numFmtId="0" fontId="5" fillId="0" borderId="14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vertical="center"/>
    </xf>
    <xf numFmtId="0" fontId="0" fillId="0" borderId="0" xfId="0" applyBorder="1"/>
    <xf numFmtId="0" fontId="0" fillId="0" borderId="5" xfId="0" applyFont="1" applyBorder="1" applyAlignment="1">
      <alignment horizontal="center"/>
    </xf>
    <xf numFmtId="0" fontId="0" fillId="0" borderId="0" xfId="0" applyFont="1" applyBorder="1"/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5" xfId="0" applyFill="1" applyBorder="1" applyAlignment="1">
      <alignment vertical="center"/>
    </xf>
    <xf numFmtId="164" fontId="0" fillId="0" borderId="0" xfId="0" applyNumberFormat="1" applyFont="1"/>
    <xf numFmtId="164" fontId="4" fillId="0" borderId="11" xfId="1" applyNumberFormat="1" applyFont="1" applyBorder="1" applyAlignment="1">
      <alignment horizontal="center" vertical="center" wrapText="1"/>
    </xf>
    <xf numFmtId="164" fontId="0" fillId="0" borderId="0" xfId="0" applyNumberFormat="1" applyFont="1" applyFill="1" applyBorder="1"/>
    <xf numFmtId="164" fontId="4" fillId="0" borderId="12" xfId="1" applyNumberFormat="1" applyFont="1" applyBorder="1" applyAlignment="1">
      <alignment horizontal="center" vertical="center" wrapText="1"/>
    </xf>
    <xf numFmtId="164" fontId="5" fillId="0" borderId="9" xfId="1" applyNumberFormat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0" fillId="0" borderId="0" xfId="0" applyNumberFormat="1" applyFont="1" applyBorder="1"/>
    <xf numFmtId="164" fontId="0" fillId="0" borderId="24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164" fontId="0" fillId="0" borderId="20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5" fillId="2" borderId="8" xfId="1" applyNumberFormat="1" applyFont="1" applyFill="1" applyBorder="1" applyAlignment="1" applyProtection="1">
      <alignment horizontal="center"/>
      <protection locked="0"/>
    </xf>
    <xf numFmtId="164" fontId="5" fillId="2" borderId="14" xfId="1" applyNumberFormat="1" applyFont="1" applyFill="1" applyBorder="1" applyAlignment="1" applyProtection="1">
      <alignment horizontal="center"/>
      <protection locked="0"/>
    </xf>
    <xf numFmtId="164" fontId="5" fillId="2" borderId="1" xfId="1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ont="1" applyFill="1" applyBorder="1" applyAlignment="1" applyProtection="1">
      <alignment horizontal="center"/>
      <protection locked="0"/>
    </xf>
    <xf numFmtId="164" fontId="0" fillId="3" borderId="5" xfId="0" applyNumberFormat="1" applyFont="1" applyFill="1" applyBorder="1" applyAlignment="1" applyProtection="1">
      <alignment horizontal="center"/>
      <protection locked="0"/>
    </xf>
    <xf numFmtId="10" fontId="0" fillId="3" borderId="21" xfId="0" applyNumberFormat="1" applyFont="1" applyFill="1" applyBorder="1" applyAlignment="1" applyProtection="1">
      <alignment horizontal="center"/>
      <protection locked="0"/>
    </xf>
    <xf numFmtId="0" fontId="6" fillId="0" borderId="25" xfId="2" applyFont="1" applyBorder="1" applyAlignment="1">
      <alignment horizontal="center"/>
    </xf>
    <xf numFmtId="0" fontId="6" fillId="0" borderId="26" xfId="2" applyFont="1" applyBorder="1" applyAlignment="1">
      <alignment horizontal="center"/>
    </xf>
    <xf numFmtId="0" fontId="6" fillId="0" borderId="27" xfId="2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3" borderId="25" xfId="0" applyFont="1" applyFill="1" applyBorder="1" applyAlignment="1">
      <alignment horizontal="left"/>
    </xf>
    <xf numFmtId="0" fontId="0" fillId="3" borderId="26" xfId="0" applyFont="1" applyFill="1" applyBorder="1" applyAlignment="1">
      <alignment horizontal="left"/>
    </xf>
    <xf numFmtId="0" fontId="0" fillId="3" borderId="27" xfId="0" applyFont="1" applyFill="1" applyBorder="1" applyAlignment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C766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I50" sqref="I50"/>
    </sheetView>
  </sheetViews>
  <sheetFormatPr defaultRowHeight="15" x14ac:dyDescent="0.25"/>
  <cols>
    <col min="2" max="2" width="21.5703125" customWidth="1"/>
    <col min="3" max="3" width="45.5703125" customWidth="1"/>
    <col min="4" max="4" width="10.42578125" customWidth="1"/>
    <col min="5" max="5" width="11.42578125" customWidth="1"/>
    <col min="6" max="6" width="10.5703125" customWidth="1"/>
  </cols>
  <sheetData>
    <row r="1" spans="1:6" ht="21.75" thickBot="1" x14ac:dyDescent="0.4">
      <c r="A1" s="57" t="s">
        <v>45</v>
      </c>
      <c r="B1" s="58"/>
      <c r="C1" s="58"/>
      <c r="D1" s="58"/>
      <c r="E1" s="58"/>
      <c r="F1" s="59"/>
    </row>
    <row r="2" spans="1:6" ht="15.75" thickBot="1" x14ac:dyDescent="0.3">
      <c r="A2" s="12"/>
      <c r="B2" s="1"/>
      <c r="C2" s="1"/>
      <c r="D2" s="1"/>
      <c r="E2" s="38"/>
      <c r="F2" s="38"/>
    </row>
    <row r="3" spans="1:6" ht="45.75" thickBot="1" x14ac:dyDescent="0.3">
      <c r="A3" s="9" t="s">
        <v>3</v>
      </c>
      <c r="B3" s="10" t="s">
        <v>0</v>
      </c>
      <c r="C3" s="10" t="s">
        <v>1</v>
      </c>
      <c r="D3" s="10" t="s">
        <v>48</v>
      </c>
      <c r="E3" s="39" t="s">
        <v>47</v>
      </c>
      <c r="F3" s="41" t="s">
        <v>2</v>
      </c>
    </row>
    <row r="4" spans="1:6" x14ac:dyDescent="0.25">
      <c r="A4" s="11">
        <v>1</v>
      </c>
      <c r="B4" s="16" t="s">
        <v>4</v>
      </c>
      <c r="C4" s="32" t="s">
        <v>51</v>
      </c>
      <c r="D4" s="8">
        <v>20</v>
      </c>
      <c r="E4" s="51">
        <v>0</v>
      </c>
      <c r="F4" s="42">
        <f>PRODUCT(D4,E4)</f>
        <v>0</v>
      </c>
    </row>
    <row r="5" spans="1:6" x14ac:dyDescent="0.25">
      <c r="A5" s="11">
        <v>2</v>
      </c>
      <c r="B5" s="7"/>
      <c r="C5" s="19" t="s">
        <v>52</v>
      </c>
      <c r="D5" s="8">
        <v>1500</v>
      </c>
      <c r="E5" s="51">
        <v>0</v>
      </c>
      <c r="F5" s="42">
        <f>PRODUCT(D5,E5)</f>
        <v>0</v>
      </c>
    </row>
    <row r="6" spans="1:6" x14ac:dyDescent="0.25">
      <c r="A6" s="11">
        <v>3</v>
      </c>
      <c r="B6" s="7"/>
      <c r="C6" s="19" t="s">
        <v>50</v>
      </c>
      <c r="D6" s="8">
        <v>200</v>
      </c>
      <c r="E6" s="51">
        <v>0</v>
      </c>
      <c r="F6" s="42">
        <f>PRODUCT(D6,E6)</f>
        <v>0</v>
      </c>
    </row>
    <row r="7" spans="1:6" x14ac:dyDescent="0.25">
      <c r="A7" s="11">
        <v>4</v>
      </c>
      <c r="B7" s="7"/>
      <c r="C7" s="19" t="s">
        <v>49</v>
      </c>
      <c r="D7" s="8">
        <v>1000</v>
      </c>
      <c r="E7" s="51">
        <v>0</v>
      </c>
      <c r="F7" s="42">
        <f>PRODUCT(D7,E7)</f>
        <v>0</v>
      </c>
    </row>
    <row r="8" spans="1:6" x14ac:dyDescent="0.25">
      <c r="A8" s="11">
        <v>5</v>
      </c>
      <c r="B8" s="7"/>
      <c r="C8" s="19" t="s">
        <v>5</v>
      </c>
      <c r="D8" s="8">
        <v>70</v>
      </c>
      <c r="E8" s="51">
        <v>0</v>
      </c>
      <c r="F8" s="42">
        <f>D8*E8</f>
        <v>0</v>
      </c>
    </row>
    <row r="9" spans="1:6" x14ac:dyDescent="0.25">
      <c r="A9" s="11">
        <v>6</v>
      </c>
      <c r="B9" s="7"/>
      <c r="C9" s="19" t="s">
        <v>46</v>
      </c>
      <c r="D9" s="8">
        <v>3</v>
      </c>
      <c r="E9" s="51">
        <v>0</v>
      </c>
      <c r="F9" s="42">
        <f>D9*E9</f>
        <v>0</v>
      </c>
    </row>
    <row r="10" spans="1:6" x14ac:dyDescent="0.25">
      <c r="A10" s="11">
        <v>7</v>
      </c>
      <c r="B10" s="7"/>
      <c r="C10" s="20" t="s">
        <v>6</v>
      </c>
      <c r="D10" s="8">
        <v>1</v>
      </c>
      <c r="E10" s="51">
        <v>0</v>
      </c>
      <c r="F10" s="42">
        <f>D10*E10</f>
        <v>0</v>
      </c>
    </row>
    <row r="11" spans="1:6" x14ac:dyDescent="0.25">
      <c r="A11" s="11">
        <v>8</v>
      </c>
      <c r="B11" s="7"/>
      <c r="C11" s="20" t="s">
        <v>7</v>
      </c>
      <c r="D11" s="8">
        <v>1</v>
      </c>
      <c r="E11" s="51">
        <v>0</v>
      </c>
      <c r="F11" s="42">
        <f>D11*E11</f>
        <v>0</v>
      </c>
    </row>
    <row r="12" spans="1:6" x14ac:dyDescent="0.25">
      <c r="A12" s="11">
        <v>9</v>
      </c>
      <c r="B12" s="7"/>
      <c r="C12" s="20" t="s">
        <v>8</v>
      </c>
      <c r="D12" s="8">
        <v>2</v>
      </c>
      <c r="E12" s="51">
        <v>0</v>
      </c>
      <c r="F12" s="42">
        <f t="shared" ref="F12:F50" si="0">PRODUCT(D12,E12)</f>
        <v>0</v>
      </c>
    </row>
    <row r="13" spans="1:6" x14ac:dyDescent="0.25">
      <c r="A13" s="11">
        <v>10</v>
      </c>
      <c r="B13" s="7"/>
      <c r="C13" s="20" t="s">
        <v>9</v>
      </c>
      <c r="D13" s="8">
        <v>1</v>
      </c>
      <c r="E13" s="51">
        <v>0</v>
      </c>
      <c r="F13" s="42">
        <f t="shared" si="0"/>
        <v>0</v>
      </c>
    </row>
    <row r="14" spans="1:6" x14ac:dyDescent="0.25">
      <c r="A14" s="11">
        <v>11</v>
      </c>
      <c r="B14" s="22"/>
      <c r="C14" s="21" t="s">
        <v>10</v>
      </c>
      <c r="D14" s="8">
        <v>2</v>
      </c>
      <c r="E14" s="51">
        <v>0</v>
      </c>
      <c r="F14" s="42">
        <f t="shared" si="0"/>
        <v>0</v>
      </c>
    </row>
    <row r="15" spans="1:6" x14ac:dyDescent="0.25">
      <c r="A15" s="11">
        <v>12</v>
      </c>
      <c r="B15" s="7"/>
      <c r="C15" s="20" t="s">
        <v>11</v>
      </c>
      <c r="D15" s="8">
        <v>2</v>
      </c>
      <c r="E15" s="51">
        <v>0</v>
      </c>
      <c r="F15" s="42">
        <f t="shared" si="0"/>
        <v>0</v>
      </c>
    </row>
    <row r="16" spans="1:6" x14ac:dyDescent="0.25">
      <c r="A16" s="11">
        <v>13</v>
      </c>
      <c r="B16" s="7"/>
      <c r="C16" s="20" t="s">
        <v>12</v>
      </c>
      <c r="D16" s="8">
        <v>2</v>
      </c>
      <c r="E16" s="51">
        <v>0</v>
      </c>
      <c r="F16" s="42">
        <f t="shared" si="0"/>
        <v>0</v>
      </c>
    </row>
    <row r="17" spans="1:6" ht="15.75" thickBot="1" x14ac:dyDescent="0.3">
      <c r="A17" s="27">
        <v>14</v>
      </c>
      <c r="B17" s="28"/>
      <c r="C17" s="29" t="s">
        <v>13</v>
      </c>
      <c r="D17" s="30">
        <v>2</v>
      </c>
      <c r="E17" s="52">
        <v>0</v>
      </c>
      <c r="F17" s="43">
        <f t="shared" si="0"/>
        <v>0</v>
      </c>
    </row>
    <row r="18" spans="1:6" ht="15.75" thickTop="1" x14ac:dyDescent="0.25">
      <c r="A18" s="11">
        <v>15</v>
      </c>
      <c r="B18" s="16" t="s">
        <v>24</v>
      </c>
      <c r="C18" s="25" t="s">
        <v>55</v>
      </c>
      <c r="D18" s="8">
        <v>18</v>
      </c>
      <c r="E18" s="51">
        <v>0</v>
      </c>
      <c r="F18" s="42">
        <f t="shared" si="0"/>
        <v>0</v>
      </c>
    </row>
    <row r="19" spans="1:6" x14ac:dyDescent="0.25">
      <c r="A19" s="11">
        <v>16</v>
      </c>
      <c r="B19" s="22"/>
      <c r="C19" s="19" t="s">
        <v>56</v>
      </c>
      <c r="D19" s="8">
        <v>1300</v>
      </c>
      <c r="E19" s="51">
        <v>0</v>
      </c>
      <c r="F19" s="42">
        <f t="shared" si="0"/>
        <v>0</v>
      </c>
    </row>
    <row r="20" spans="1:6" x14ac:dyDescent="0.25">
      <c r="A20" s="11">
        <v>17</v>
      </c>
      <c r="B20" s="23"/>
      <c r="C20" s="19" t="s">
        <v>54</v>
      </c>
      <c r="D20" s="8">
        <v>175</v>
      </c>
      <c r="E20" s="51">
        <v>0</v>
      </c>
      <c r="F20" s="42">
        <f t="shared" si="0"/>
        <v>0</v>
      </c>
    </row>
    <row r="21" spans="1:6" x14ac:dyDescent="0.25">
      <c r="A21" s="11">
        <v>18</v>
      </c>
      <c r="B21" s="23"/>
      <c r="C21" s="19" t="s">
        <v>53</v>
      </c>
      <c r="D21" s="8">
        <v>900</v>
      </c>
      <c r="E21" s="51">
        <v>0</v>
      </c>
      <c r="F21" s="42">
        <f t="shared" si="0"/>
        <v>0</v>
      </c>
    </row>
    <row r="22" spans="1:6" x14ac:dyDescent="0.25">
      <c r="A22" s="11">
        <v>19</v>
      </c>
      <c r="B22" s="23"/>
      <c r="C22" s="20" t="s">
        <v>14</v>
      </c>
      <c r="D22" s="8">
        <v>1</v>
      </c>
      <c r="E22" s="51">
        <v>0</v>
      </c>
      <c r="F22" s="42">
        <f t="shared" si="0"/>
        <v>0</v>
      </c>
    </row>
    <row r="23" spans="1:6" x14ac:dyDescent="0.25">
      <c r="A23" s="11">
        <v>20</v>
      </c>
      <c r="B23" s="23"/>
      <c r="C23" s="20" t="s">
        <v>15</v>
      </c>
      <c r="D23" s="8">
        <v>1</v>
      </c>
      <c r="E23" s="51">
        <v>0</v>
      </c>
      <c r="F23" s="42">
        <f t="shared" si="0"/>
        <v>0</v>
      </c>
    </row>
    <row r="24" spans="1:6" x14ac:dyDescent="0.25">
      <c r="A24" s="11">
        <v>21</v>
      </c>
      <c r="B24" s="23"/>
      <c r="C24" s="20" t="s">
        <v>16</v>
      </c>
      <c r="D24" s="8">
        <v>1</v>
      </c>
      <c r="E24" s="51">
        <v>0</v>
      </c>
      <c r="F24" s="42">
        <f t="shared" si="0"/>
        <v>0</v>
      </c>
    </row>
    <row r="25" spans="1:6" x14ac:dyDescent="0.25">
      <c r="A25" s="11">
        <v>22</v>
      </c>
      <c r="B25" s="23"/>
      <c r="C25" s="20" t="s">
        <v>17</v>
      </c>
      <c r="D25" s="8">
        <v>2</v>
      </c>
      <c r="E25" s="51">
        <v>0</v>
      </c>
      <c r="F25" s="42">
        <f t="shared" si="0"/>
        <v>0</v>
      </c>
    </row>
    <row r="26" spans="1:6" x14ac:dyDescent="0.25">
      <c r="A26" s="11">
        <v>23</v>
      </c>
      <c r="B26" s="23"/>
      <c r="C26" s="20" t="s">
        <v>18</v>
      </c>
      <c r="D26" s="8">
        <v>1</v>
      </c>
      <c r="E26" s="51">
        <v>0</v>
      </c>
      <c r="F26" s="42">
        <f t="shared" si="0"/>
        <v>0</v>
      </c>
    </row>
    <row r="27" spans="1:6" x14ac:dyDescent="0.25">
      <c r="A27" s="11">
        <v>24</v>
      </c>
      <c r="B27" s="23"/>
      <c r="C27" s="20" t="s">
        <v>19</v>
      </c>
      <c r="D27" s="8">
        <v>2</v>
      </c>
      <c r="E27" s="51">
        <v>0</v>
      </c>
      <c r="F27" s="42">
        <f t="shared" si="0"/>
        <v>0</v>
      </c>
    </row>
    <row r="28" spans="1:6" x14ac:dyDescent="0.25">
      <c r="A28" s="11">
        <v>25</v>
      </c>
      <c r="B28" s="23"/>
      <c r="C28" s="20" t="s">
        <v>20</v>
      </c>
      <c r="D28" s="8">
        <v>1</v>
      </c>
      <c r="E28" s="51">
        <v>0</v>
      </c>
      <c r="F28" s="42">
        <f t="shared" si="0"/>
        <v>0</v>
      </c>
    </row>
    <row r="29" spans="1:6" x14ac:dyDescent="0.25">
      <c r="A29" s="11">
        <v>26</v>
      </c>
      <c r="B29" s="23"/>
      <c r="C29" s="20" t="s">
        <v>21</v>
      </c>
      <c r="D29" s="8">
        <v>1</v>
      </c>
      <c r="E29" s="51">
        <v>0</v>
      </c>
      <c r="F29" s="42">
        <f t="shared" si="0"/>
        <v>0</v>
      </c>
    </row>
    <row r="30" spans="1:6" x14ac:dyDescent="0.25">
      <c r="A30" s="11">
        <v>27</v>
      </c>
      <c r="B30" s="23"/>
      <c r="C30" s="20" t="s">
        <v>22</v>
      </c>
      <c r="D30" s="8">
        <v>1</v>
      </c>
      <c r="E30" s="51">
        <v>0</v>
      </c>
      <c r="F30" s="42">
        <f t="shared" si="0"/>
        <v>0</v>
      </c>
    </row>
    <row r="31" spans="1:6" x14ac:dyDescent="0.25">
      <c r="A31" s="11">
        <v>28</v>
      </c>
      <c r="B31" s="23"/>
      <c r="C31" s="20" t="s">
        <v>23</v>
      </c>
      <c r="D31" s="8">
        <v>1</v>
      </c>
      <c r="E31" s="51">
        <v>0</v>
      </c>
      <c r="F31" s="42">
        <f t="shared" si="0"/>
        <v>0</v>
      </c>
    </row>
    <row r="32" spans="1:6" x14ac:dyDescent="0.25">
      <c r="A32" s="11">
        <v>29</v>
      </c>
      <c r="B32" s="23"/>
      <c r="C32" s="20" t="s">
        <v>12</v>
      </c>
      <c r="D32" s="8">
        <v>2</v>
      </c>
      <c r="E32" s="51">
        <v>0</v>
      </c>
      <c r="F32" s="42">
        <f t="shared" si="0"/>
        <v>0</v>
      </c>
    </row>
    <row r="33" spans="1:6" x14ac:dyDescent="0.25">
      <c r="A33" s="11">
        <v>30</v>
      </c>
      <c r="B33" s="23"/>
      <c r="C33" s="20" t="s">
        <v>13</v>
      </c>
      <c r="D33" s="8">
        <v>2</v>
      </c>
      <c r="E33" s="51">
        <v>0</v>
      </c>
      <c r="F33" s="42">
        <f t="shared" si="0"/>
        <v>0</v>
      </c>
    </row>
    <row r="34" spans="1:6" ht="15.75" thickBot="1" x14ac:dyDescent="0.3">
      <c r="A34" s="27">
        <v>31</v>
      </c>
      <c r="B34" s="31"/>
      <c r="C34" s="29" t="s">
        <v>11</v>
      </c>
      <c r="D34" s="30">
        <v>2</v>
      </c>
      <c r="E34" s="52">
        <v>0</v>
      </c>
      <c r="F34" s="43">
        <f t="shared" si="0"/>
        <v>0</v>
      </c>
    </row>
    <row r="35" spans="1:6" ht="15.75" thickTop="1" x14ac:dyDescent="0.25">
      <c r="A35" s="11">
        <v>32</v>
      </c>
      <c r="B35" s="16" t="s">
        <v>41</v>
      </c>
      <c r="C35" s="19" t="s">
        <v>25</v>
      </c>
      <c r="D35" s="8">
        <v>100</v>
      </c>
      <c r="E35" s="51">
        <v>0</v>
      </c>
      <c r="F35" s="42">
        <f t="shared" si="0"/>
        <v>0</v>
      </c>
    </row>
    <row r="36" spans="1:6" x14ac:dyDescent="0.25">
      <c r="A36" s="11">
        <v>33</v>
      </c>
      <c r="B36" s="23"/>
      <c r="C36" s="19" t="s">
        <v>26</v>
      </c>
      <c r="D36" s="8">
        <v>80</v>
      </c>
      <c r="E36" s="51">
        <v>0</v>
      </c>
      <c r="F36" s="42">
        <f t="shared" si="0"/>
        <v>0</v>
      </c>
    </row>
    <row r="37" spans="1:6" x14ac:dyDescent="0.25">
      <c r="A37" s="11">
        <v>34</v>
      </c>
      <c r="B37" s="24"/>
      <c r="C37" s="19" t="s">
        <v>27</v>
      </c>
      <c r="D37" s="8">
        <v>200</v>
      </c>
      <c r="E37" s="51">
        <v>0</v>
      </c>
      <c r="F37" s="42">
        <f t="shared" si="0"/>
        <v>0</v>
      </c>
    </row>
    <row r="38" spans="1:6" x14ac:dyDescent="0.25">
      <c r="A38" s="11">
        <v>35</v>
      </c>
      <c r="B38" s="23"/>
      <c r="C38" s="19" t="s">
        <v>28</v>
      </c>
      <c r="D38" s="8">
        <v>100</v>
      </c>
      <c r="E38" s="51">
        <v>0</v>
      </c>
      <c r="F38" s="42">
        <f t="shared" si="0"/>
        <v>0</v>
      </c>
    </row>
    <row r="39" spans="1:6" x14ac:dyDescent="0.25">
      <c r="A39" s="11">
        <v>36</v>
      </c>
      <c r="B39" s="23"/>
      <c r="C39" s="19" t="s">
        <v>29</v>
      </c>
      <c r="D39" s="8">
        <v>100</v>
      </c>
      <c r="E39" s="51">
        <v>0</v>
      </c>
      <c r="F39" s="42">
        <f t="shared" si="0"/>
        <v>0</v>
      </c>
    </row>
    <row r="40" spans="1:6" x14ac:dyDescent="0.25">
      <c r="A40" s="11">
        <v>37</v>
      </c>
      <c r="B40" s="23"/>
      <c r="C40" s="19" t="s">
        <v>30</v>
      </c>
      <c r="D40" s="8">
        <v>80</v>
      </c>
      <c r="E40" s="51">
        <v>0</v>
      </c>
      <c r="F40" s="42">
        <f t="shared" si="0"/>
        <v>0</v>
      </c>
    </row>
    <row r="41" spans="1:6" x14ac:dyDescent="0.25">
      <c r="A41" s="11">
        <v>38</v>
      </c>
      <c r="B41" s="23"/>
      <c r="C41" s="19" t="s">
        <v>31</v>
      </c>
      <c r="D41" s="8">
        <v>20</v>
      </c>
      <c r="E41" s="51">
        <v>0</v>
      </c>
      <c r="F41" s="42">
        <f t="shared" si="0"/>
        <v>0</v>
      </c>
    </row>
    <row r="42" spans="1:6" x14ac:dyDescent="0.25">
      <c r="A42" s="15">
        <v>39</v>
      </c>
      <c r="B42" s="3"/>
      <c r="C42" s="19" t="s">
        <v>32</v>
      </c>
      <c r="D42" s="4">
        <v>50</v>
      </c>
      <c r="E42" s="53">
        <v>0</v>
      </c>
      <c r="F42" s="44">
        <f t="shared" si="0"/>
        <v>0</v>
      </c>
    </row>
    <row r="43" spans="1:6" x14ac:dyDescent="0.25">
      <c r="A43" s="13">
        <v>40</v>
      </c>
      <c r="B43" s="3"/>
      <c r="C43" s="26" t="s">
        <v>33</v>
      </c>
      <c r="D43" s="5">
        <v>1</v>
      </c>
      <c r="E43" s="54">
        <v>0</v>
      </c>
      <c r="F43" s="49">
        <f t="shared" si="0"/>
        <v>0</v>
      </c>
    </row>
    <row r="44" spans="1:6" x14ac:dyDescent="0.25">
      <c r="A44" s="13">
        <v>41</v>
      </c>
      <c r="B44" s="3"/>
      <c r="C44" s="26" t="s">
        <v>34</v>
      </c>
      <c r="D44" s="5">
        <v>1</v>
      </c>
      <c r="E44" s="54">
        <v>0</v>
      </c>
      <c r="F44" s="49">
        <f t="shared" si="0"/>
        <v>0</v>
      </c>
    </row>
    <row r="45" spans="1:6" x14ac:dyDescent="0.25">
      <c r="A45" s="13">
        <v>42</v>
      </c>
      <c r="B45" s="3"/>
      <c r="C45" s="20" t="s">
        <v>35</v>
      </c>
      <c r="D45" s="5">
        <v>1</v>
      </c>
      <c r="E45" s="54">
        <v>0</v>
      </c>
      <c r="F45" s="49">
        <f t="shared" si="0"/>
        <v>0</v>
      </c>
    </row>
    <row r="46" spans="1:6" x14ac:dyDescent="0.25">
      <c r="A46" s="13">
        <v>43</v>
      </c>
      <c r="B46" s="3"/>
      <c r="C46" s="20" t="s">
        <v>36</v>
      </c>
      <c r="D46" s="5">
        <v>2</v>
      </c>
      <c r="E46" s="54">
        <v>0</v>
      </c>
      <c r="F46" s="49">
        <f t="shared" si="0"/>
        <v>0</v>
      </c>
    </row>
    <row r="47" spans="1:6" x14ac:dyDescent="0.25">
      <c r="A47" s="13">
        <v>44</v>
      </c>
      <c r="B47" s="2"/>
      <c r="C47" s="20" t="s">
        <v>37</v>
      </c>
      <c r="D47" s="17">
        <v>2</v>
      </c>
      <c r="E47" s="54">
        <v>0</v>
      </c>
      <c r="F47" s="49">
        <f t="shared" si="0"/>
        <v>0</v>
      </c>
    </row>
    <row r="48" spans="1:6" x14ac:dyDescent="0.25">
      <c r="A48" s="13">
        <v>45</v>
      </c>
      <c r="B48" s="2"/>
      <c r="C48" s="20" t="s">
        <v>38</v>
      </c>
      <c r="D48" s="17">
        <v>5</v>
      </c>
      <c r="E48" s="54">
        <v>0</v>
      </c>
      <c r="F48" s="49">
        <f t="shared" si="0"/>
        <v>0</v>
      </c>
    </row>
    <row r="49" spans="1:6" x14ac:dyDescent="0.25">
      <c r="A49" s="13">
        <v>46</v>
      </c>
      <c r="B49" s="2"/>
      <c r="C49" s="26" t="s">
        <v>39</v>
      </c>
      <c r="D49" s="17">
        <v>5</v>
      </c>
      <c r="E49" s="54">
        <v>0</v>
      </c>
      <c r="F49" s="49">
        <f t="shared" si="0"/>
        <v>0</v>
      </c>
    </row>
    <row r="50" spans="1:6" ht="15.75" thickBot="1" x14ac:dyDescent="0.3">
      <c r="A50" s="14">
        <v>47</v>
      </c>
      <c r="B50" s="6"/>
      <c r="C50" s="37" t="s">
        <v>40</v>
      </c>
      <c r="D50" s="33">
        <v>5</v>
      </c>
      <c r="E50" s="55">
        <v>0</v>
      </c>
      <c r="F50" s="50">
        <f t="shared" si="0"/>
        <v>0</v>
      </c>
    </row>
    <row r="51" spans="1:6" ht="15.75" thickBot="1" x14ac:dyDescent="0.3">
      <c r="A51" s="18"/>
      <c r="B51" s="34"/>
      <c r="C51" s="35"/>
      <c r="D51" s="36"/>
      <c r="E51" s="40"/>
      <c r="F51" s="45"/>
    </row>
    <row r="52" spans="1:6" x14ac:dyDescent="0.25">
      <c r="A52" s="60" t="s">
        <v>57</v>
      </c>
      <c r="B52" s="61"/>
      <c r="C52" s="61"/>
      <c r="D52" s="61"/>
      <c r="E52" s="61"/>
      <c r="F52" s="46">
        <f>SUM(F4:F50)</f>
        <v>0</v>
      </c>
    </row>
    <row r="53" spans="1:6" x14ac:dyDescent="0.25">
      <c r="A53" s="62" t="s">
        <v>43</v>
      </c>
      <c r="B53" s="63"/>
      <c r="C53" s="63"/>
      <c r="D53" s="63"/>
      <c r="E53" s="63"/>
      <c r="F53" s="56">
        <v>0.21</v>
      </c>
    </row>
    <row r="54" spans="1:6" x14ac:dyDescent="0.25">
      <c r="A54" s="62" t="s">
        <v>42</v>
      </c>
      <c r="B54" s="63"/>
      <c r="C54" s="63"/>
      <c r="D54" s="63"/>
      <c r="E54" s="63"/>
      <c r="F54" s="47">
        <f>F52*F53</f>
        <v>0</v>
      </c>
    </row>
    <row r="55" spans="1:6" ht="15.75" thickBot="1" x14ac:dyDescent="0.3">
      <c r="A55" s="64" t="s">
        <v>44</v>
      </c>
      <c r="B55" s="65"/>
      <c r="C55" s="65"/>
      <c r="D55" s="65"/>
      <c r="E55" s="65"/>
      <c r="F55" s="48">
        <f>F52+F54</f>
        <v>0</v>
      </c>
    </row>
    <row r="56" spans="1:6" ht="15.75" thickBot="1" x14ac:dyDescent="0.3">
      <c r="A56" s="12"/>
      <c r="B56" s="1"/>
      <c r="C56" s="1"/>
      <c r="D56" s="1"/>
      <c r="E56" s="38"/>
      <c r="F56" s="38"/>
    </row>
    <row r="57" spans="1:6" ht="15.75" thickBot="1" x14ac:dyDescent="0.3">
      <c r="A57" s="66" t="s">
        <v>58</v>
      </c>
      <c r="B57" s="67"/>
      <c r="C57" s="68"/>
      <c r="D57" s="1"/>
      <c r="E57" s="38"/>
      <c r="F57" s="38"/>
    </row>
  </sheetData>
  <sheetProtection password="C859" sheet="1" objects="1" scenarios="1"/>
  <mergeCells count="6">
    <mergeCell ref="A57:C57"/>
    <mergeCell ref="A1:F1"/>
    <mergeCell ref="A52:E52"/>
    <mergeCell ref="A53:E53"/>
    <mergeCell ref="A54:E54"/>
    <mergeCell ref="A55:E5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CE872174423D4983EEF82DE46AB40A" ma:contentTypeVersion="" ma:contentTypeDescription="Vytvoří nový dokument" ma:contentTypeScope="" ma:versionID="37ba2bb70c9421cd5d6abbe9b6036d7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F0014C-592D-4F14-954E-1C6B9A653140}">
  <ds:schemaRefs>
    <ds:schemaRef ds:uri="http://www.w3.org/XML/1998/namespace"/>
    <ds:schemaRef ds:uri="$ListId:dokumentyvz;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F64443C-F995-4E5F-81C8-47FDA9BBCE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9ED2C8-AA2E-48AD-9482-08761C3C3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VŠ</cp:lastModifiedBy>
  <dcterms:created xsi:type="dcterms:W3CDTF">2013-10-16T12:43:44Z</dcterms:created>
  <dcterms:modified xsi:type="dcterms:W3CDTF">2014-12-10T09:26:35Z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0x01010059CE872174423D4983EEF82DE46AB40A</vt:lpwstr>
  </property>
</Properties>
</file>